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D9F53C6E-49B1-4926-B8F1-8EEA4023779C}" xr6:coauthVersionLast="45" xr6:coauthVersionMax="45" xr10:uidLastSave="{00000000-0000-0000-0000-000000000000}"/>
  <bookViews>
    <workbookView xWindow="-120" yWindow="-120" windowWidth="20730" windowHeight="11160" xr2:uid="{3944C883-94F9-46F9-B467-04FB69FADEB1}"/>
  </bookViews>
  <sheets>
    <sheet name="Especialista Cultivos Andinos" sheetId="1" r:id="rId1"/>
  </sheets>
  <definedNames>
    <definedName name="_xlnm.Print_Area" localSheetId="0">'Especialista Cultivos Andinos'!$A$1:$U$44</definedName>
    <definedName name="_xlnm.Print_Titles" localSheetId="0">'Especialista Cultivos Andinos'!$1:$12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4" i="1" l="1"/>
  <c r="O44" i="1" s="1"/>
  <c r="P44" i="1" s="1"/>
  <c r="M43" i="1"/>
  <c r="O43" i="1" s="1"/>
  <c r="P43" i="1" s="1"/>
  <c r="M42" i="1"/>
  <c r="O42" i="1" s="1"/>
  <c r="P42" i="1" s="1"/>
  <c r="M41" i="1"/>
  <c r="O41" i="1" s="1"/>
  <c r="P41" i="1" s="1"/>
  <c r="M40" i="1"/>
  <c r="O40" i="1" s="1"/>
  <c r="P40" i="1" s="1"/>
  <c r="M39" i="1"/>
  <c r="O39" i="1" s="1"/>
  <c r="P39" i="1" s="1"/>
  <c r="M38" i="1"/>
  <c r="O38" i="1" s="1"/>
  <c r="P38" i="1" s="1"/>
  <c r="M37" i="1"/>
  <c r="O37" i="1" s="1"/>
  <c r="P37" i="1" s="1"/>
  <c r="M36" i="1"/>
  <c r="O36" i="1" s="1"/>
  <c r="P36" i="1" s="1"/>
  <c r="O35" i="1"/>
  <c r="P35" i="1" s="1"/>
  <c r="M35" i="1"/>
  <c r="M34" i="1"/>
  <c r="O34" i="1" s="1"/>
  <c r="P34" i="1" s="1"/>
  <c r="M33" i="1"/>
  <c r="O33" i="1" s="1"/>
  <c r="P33" i="1" s="1"/>
  <c r="M32" i="1"/>
  <c r="O32" i="1" s="1"/>
  <c r="P32" i="1" s="1"/>
  <c r="O31" i="1"/>
  <c r="P31" i="1" s="1"/>
  <c r="M31" i="1"/>
  <c r="M30" i="1"/>
  <c r="O30" i="1" s="1"/>
  <c r="P30" i="1" s="1"/>
  <c r="M29" i="1"/>
  <c r="O29" i="1" s="1"/>
  <c r="P29" i="1" s="1"/>
  <c r="M28" i="1"/>
  <c r="O28" i="1" s="1"/>
  <c r="P28" i="1" s="1"/>
  <c r="O27" i="1"/>
  <c r="P27" i="1" s="1"/>
  <c r="M27" i="1"/>
  <c r="M26" i="1"/>
  <c r="O26" i="1" s="1"/>
  <c r="P26" i="1" s="1"/>
  <c r="M25" i="1"/>
  <c r="O25" i="1" s="1"/>
  <c r="P25" i="1" s="1"/>
  <c r="M24" i="1"/>
  <c r="O24" i="1" s="1"/>
  <c r="P24" i="1" s="1"/>
  <c r="M23" i="1"/>
  <c r="O23" i="1" s="1"/>
  <c r="P23" i="1" s="1"/>
  <c r="M21" i="1"/>
  <c r="O21" i="1" s="1"/>
  <c r="P21" i="1" s="1"/>
  <c r="M20" i="1"/>
  <c r="O20" i="1" s="1"/>
  <c r="P20" i="1" s="1"/>
  <c r="M19" i="1"/>
  <c r="O19" i="1" s="1"/>
  <c r="P19" i="1" s="1"/>
  <c r="O18" i="1"/>
  <c r="P18" i="1" s="1"/>
  <c r="M18" i="1"/>
  <c r="M17" i="1"/>
  <c r="O17" i="1" s="1"/>
  <c r="P17" i="1" s="1"/>
  <c r="M16" i="1"/>
  <c r="O16" i="1" s="1"/>
  <c r="P16" i="1" s="1"/>
  <c r="M15" i="1"/>
  <c r="O15" i="1" s="1"/>
  <c r="P15" i="1" s="1"/>
  <c r="M14" i="1"/>
  <c r="O14" i="1" s="1"/>
  <c r="P14" i="1" s="1"/>
  <c r="M13" i="1"/>
  <c r="O13" i="1" s="1"/>
  <c r="P13" i="1" s="1"/>
</calcChain>
</file>

<file path=xl/sharedStrings.xml><?xml version="1.0" encoding="utf-8"?>
<sst xmlns="http://schemas.openxmlformats.org/spreadsheetml/2006/main" count="371" uniqueCount="195">
  <si>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</si>
  <si>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</si>
  <si>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</si>
  <si>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</si>
  <si>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</si>
  <si>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</si>
  <si>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</si>
  <si>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</si>
  <si>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</si>
  <si>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</si>
  <si>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</si>
  <si>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</si>
  <si>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</si>
  <si>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</si>
  <si>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Especialista de Cultivos Andinos</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</si>
  <si>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</si>
  <si>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</si>
  <si>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</si>
  <si>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</si>
  <si>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</si>
  <si>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</si>
  <si>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</si>
  <si>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</si>
  <si>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</si>
  <si>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</si>
  <si>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</si>
  <si>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</si>
  <si>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</si>
  <si>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</si>
  <si>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</si>
  <si>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</si>
  <si>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</si>
  <si>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</si>
  <si>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</si>
  <si>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</si>
  <si>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</si>
  <si>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</si>
  <si>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</si>
  <si>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Apoyar en la formulación del Plan de Investigación Agraria del Programa Nacional de Investigación de Cultivos Andinos. Ejecutar proyectos de investigación para generar  tecnologías y variedades en cultivos andinos. Colaborar en la elaboración de artículos, manuales y otros documentos de carácter técnico científico. Intervenir en la ejecución de convenios interinstitucionales  y de cooperación técnica. Facilitar las acciones de transferencia de tecnologías generadas por el INIEA y otras instituciones. Otras funciones que le asigne el Jefe de la Unidad de Investigación. </t>
  </si>
  <si>
    <t>Especialista Cultivos Andinos</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</si>
  <si>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</si>
  <si>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</si>
  <si>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</si>
  <si>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</si>
  <si>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</si>
  <si>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</si>
  <si>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</si>
  <si>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</si>
  <si>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</si>
  <si>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</si>
  <si>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</si>
  <si>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</si>
  <si>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</si>
  <si>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</si>
  <si>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</si>
  <si>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</si>
  <si>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</si>
  <si>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</si>
  <si>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</si>
  <si>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</si>
  <si>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</si>
  <si>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</si>
  <si>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</si>
  <si>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</si>
  <si>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</si>
  <si>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</si>
  <si>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</si>
  <si>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</si>
  <si>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</si>
  <si>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</si>
  <si>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</si>
  <si>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</si>
  <si>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</si>
  <si>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</si>
  <si>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</si>
  <si>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</si>
  <si>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</si>
  <si>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</si>
  <si>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</si>
  <si>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</si>
  <si>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</si>
  <si>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</si>
  <si>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</si>
  <si>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</si>
  <si>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</si>
  <si>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</si>
  <si>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</si>
  <si>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</si>
  <si>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</si>
  <si>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Uso de escaleras fijas</t>
  </si>
  <si>
    <t>Caída a distinto nivel</t>
  </si>
  <si>
    <t>Fracturas, contusiones, golpes.</t>
  </si>
  <si>
    <t>Implementar rodapies, cintas antideslizantes, pasamanos</t>
  </si>
  <si>
    <t>Capacitar al personal en Resbalones, Tropiezos y Caídas</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</si>
  <si>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</si>
  <si>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</si>
  <si>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</si>
  <si>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</si>
  <si>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</si>
  <si>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</si>
  <si>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</si>
  <si>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</si>
  <si>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</si>
  <si>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</si>
  <si>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</si>
  <si>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</si>
  <si>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</si>
  <si>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</si>
  <si>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</si>
  <si>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</si>
  <si>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</si>
  <si>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</si>
  <si>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</si>
  <si>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</si>
  <si>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</si>
  <si>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</si>
  <si>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</si>
  <si>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</si>
  <si>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</si>
  <si>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 xml:space="preserve">Falta de iluminaión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</si>
  <si>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</si>
  <si>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</si>
  <si>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</si>
  <si>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</si>
  <si>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</si>
  <si>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</si>
  <si>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</si>
  <si>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</si>
  <si>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</si>
  <si>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</si>
  <si>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</si>
  <si>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</si>
  <si>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</si>
  <si>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</si>
  <si>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</si>
  <si>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</si>
  <si>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</si>
  <si>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</si>
  <si>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</si>
  <si>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</si>
  <si>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</si>
  <si>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</si>
  <si>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</si>
  <si>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</si>
  <si>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</si>
  <si>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Químico</t>
  </si>
  <si>
    <t>Generación de polvo</t>
  </si>
  <si>
    <t>Inhalación de polvo</t>
  </si>
  <si>
    <t>Alergias, infecciones respiratorias.</t>
  </si>
  <si>
    <t>Capacitar al personal en la identificación de peligros y evaluación de riesgos.</t>
  </si>
  <si>
    <t>Trabajo a la intemperie</t>
  </si>
  <si>
    <t>Exposición a frío intenso</t>
  </si>
  <si>
    <t>Dismuniación del rendimiento físico, congelaciones, dolor.</t>
  </si>
  <si>
    <t>Uso de indumentaria contra el frío.</t>
  </si>
  <si>
    <t>Exposición al calor</t>
  </si>
  <si>
    <t>Estrés térmico, pérdida de conocimiento, hipertermia.</t>
  </si>
  <si>
    <t>Capacitar al personal en prevención a riesgos por radiación solar. Monitoreo ocupacional de estrés térmico.</t>
  </si>
  <si>
    <t>Uso de protección solar.</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</si>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</sst>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0">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cellXfs>
  <cellStyles count="2">
    <cellStyle name="Normal" xfId="0" builtinId="0"/>
    <cellStyle name="Normal 2" xfId="1" xr:uid="{F397F757-BD57-452B-B04C-2EC5094F63C2}"/>
  </cellStyles>
  <dxfs count="18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D45D5578-076E-41C7-98D6-451D23DEB2A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36030-97BB-459A-8770-43FE6E1332E6}">
  <dimension ref="A1:LX44"/>
  <sheetViews>
    <sheetView tabSelected="1" view="pageBreakPreview" zoomScale="42" zoomScaleNormal="60" zoomScaleSheetLayoutView="42" workbookViewId="0">
      <selection activeCell="D23" sqref="D23"/>
    </sheetView>
  </sheetViews>
  <sheetFormatPr baseColWidth="10" defaultRowHeight="15" x14ac:dyDescent="0.25"/>
  <cols>
    <col min="1" max="1" width="12" customWidth="1"/>
    <col min="2" max="2" width="33.28515625" customWidth="1"/>
    <col min="3" max="3" width="28.28515625" customWidth="1"/>
    <col min="4" max="4" width="24.5703125" customWidth="1"/>
    <col min="5" max="5" width="65.7109375" customWidth="1"/>
    <col min="6" max="6" width="49" customWidth="1"/>
    <col min="7" max="7" width="38.28515625" customWidth="1"/>
    <col min="8" max="8" width="53.140625" customWidth="1"/>
    <col min="9" max="15" width="11.28515625" customWidth="1"/>
    <col min="16" max="16" width="26.140625" customWidth="1"/>
    <col min="17" max="18" width="30" customWidth="1"/>
    <col min="19" max="19" width="74.85546875" customWidth="1"/>
    <col min="20" max="20" width="97.7109375" customWidth="1"/>
    <col min="21" max="21" width="30" customWidth="1"/>
    <col min="27" max="336" width="11.42578125" style="20"/>
  </cols>
  <sheetData>
    <row r="1" spans="1:336" s="1" customFormat="1" ht="50.25" customHeight="1" x14ac:dyDescent="0.25">
      <c r="A1" s="25"/>
      <c r="B1" s="25"/>
      <c r="C1" s="26" t="s">
        <v>0</v>
      </c>
      <c r="D1" s="26"/>
      <c r="E1" s="26"/>
      <c r="F1" s="26"/>
      <c r="G1" s="26"/>
      <c r="H1" s="26"/>
      <c r="I1" s="26"/>
      <c r="J1" s="26"/>
      <c r="K1" s="26"/>
      <c r="L1" s="26"/>
      <c r="M1" s="26"/>
      <c r="N1" s="26"/>
      <c r="O1" s="26"/>
      <c r="P1" s="26"/>
      <c r="Q1" s="26"/>
      <c r="R1" s="26"/>
      <c r="S1" s="26"/>
      <c r="T1" s="25"/>
      <c r="U1" s="25"/>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row>
    <row r="2" spans="1:336" s="1" customFormat="1" ht="50.25" customHeight="1" x14ac:dyDescent="0.25">
      <c r="A2" s="25"/>
      <c r="B2" s="25"/>
      <c r="C2" s="26" t="s">
        <v>1</v>
      </c>
      <c r="D2" s="26"/>
      <c r="E2" s="26"/>
      <c r="F2" s="26"/>
      <c r="G2" s="26"/>
      <c r="H2" s="26"/>
      <c r="I2" s="26"/>
      <c r="J2" s="26"/>
      <c r="K2" s="26"/>
      <c r="L2" s="26"/>
      <c r="M2" s="26"/>
      <c r="N2" s="26"/>
      <c r="O2" s="26"/>
      <c r="P2" s="26"/>
      <c r="Q2" s="26"/>
      <c r="R2" s="26"/>
      <c r="S2" s="26"/>
      <c r="T2" s="25"/>
      <c r="U2" s="25"/>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row>
    <row r="3" spans="1:336" s="1" customFormat="1" ht="50.25" customHeight="1" x14ac:dyDescent="0.25">
      <c r="A3" s="25"/>
      <c r="B3" s="25"/>
      <c r="C3" s="26"/>
      <c r="D3" s="26"/>
      <c r="E3" s="26"/>
      <c r="F3" s="26"/>
      <c r="G3" s="26"/>
      <c r="H3" s="26"/>
      <c r="I3" s="26"/>
      <c r="J3" s="26"/>
      <c r="K3" s="26"/>
      <c r="L3" s="26"/>
      <c r="M3" s="26"/>
      <c r="N3" s="26"/>
      <c r="O3" s="26"/>
      <c r="P3" s="26"/>
      <c r="Q3" s="26"/>
      <c r="R3" s="26"/>
      <c r="S3" s="26"/>
      <c r="T3" s="25"/>
      <c r="U3" s="25"/>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row>
    <row r="4" spans="1:336" s="2" customFormat="1" ht="10.5" customHeight="1" x14ac:dyDescent="0.25">
      <c r="A4" s="3"/>
      <c r="B4" s="4"/>
      <c r="C4" s="5"/>
      <c r="D4" s="5"/>
      <c r="E4" s="5"/>
      <c r="F4" s="5"/>
      <c r="G4" s="5"/>
      <c r="H4" s="5"/>
      <c r="I4" s="5"/>
      <c r="J4" s="5"/>
      <c r="K4" s="5"/>
      <c r="L4" s="5"/>
      <c r="M4" s="5"/>
      <c r="N4" s="5"/>
      <c r="O4" s="5"/>
      <c r="P4" s="5"/>
      <c r="Q4" s="5"/>
      <c r="R4" s="6"/>
      <c r="S4" s="4"/>
      <c r="T4" s="4"/>
      <c r="U4" s="7"/>
    </row>
    <row r="5" spans="1:336" s="1" customFormat="1" ht="24.75" customHeight="1" x14ac:dyDescent="0.25">
      <c r="A5" s="27" t="s">
        <v>2</v>
      </c>
      <c r="B5" s="27"/>
      <c r="C5" s="27"/>
      <c r="D5" s="27"/>
      <c r="E5" s="27"/>
      <c r="F5" s="27"/>
      <c r="G5" s="27"/>
      <c r="H5" s="27"/>
      <c r="I5" s="27"/>
      <c r="J5" s="27"/>
      <c r="K5" s="27"/>
      <c r="L5" s="27"/>
      <c r="M5" s="27"/>
      <c r="N5" s="27"/>
      <c r="O5" s="27"/>
      <c r="P5" s="27"/>
      <c r="Q5" s="27"/>
      <c r="R5" s="27"/>
      <c r="S5" s="27"/>
      <c r="T5" s="27"/>
      <c r="U5" s="27"/>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row>
    <row r="6" spans="1:336"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row>
    <row r="7" spans="1:336" s="1" customFormat="1" ht="66.75" customHeight="1" x14ac:dyDescent="0.25">
      <c r="A7" s="29" t="s">
        <v>10</v>
      </c>
      <c r="B7" s="29"/>
      <c r="C7" s="29"/>
      <c r="D7" s="29" t="s">
        <v>11</v>
      </c>
      <c r="E7" s="29"/>
      <c r="F7" s="9">
        <v>20131365994</v>
      </c>
      <c r="G7" s="30" t="s">
        <v>185</v>
      </c>
      <c r="H7" s="30"/>
      <c r="I7" s="30"/>
      <c r="J7" s="29" t="s">
        <v>186</v>
      </c>
      <c r="K7" s="29"/>
      <c r="L7" s="29"/>
      <c r="M7" s="29"/>
      <c r="N7" s="29"/>
      <c r="O7" s="29"/>
      <c r="P7" s="29"/>
      <c r="Q7" s="29" t="s">
        <v>12</v>
      </c>
      <c r="R7" s="29"/>
      <c r="S7" s="29"/>
      <c r="T7" s="29">
        <v>80</v>
      </c>
      <c r="U7" s="29"/>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row>
    <row r="8" spans="1:336" s="1" customFormat="1" ht="10.5" customHeight="1" x14ac:dyDescent="0.25">
      <c r="A8" s="10"/>
      <c r="B8" s="11"/>
      <c r="C8" s="11"/>
      <c r="D8" s="11"/>
      <c r="E8" s="11"/>
      <c r="F8" s="11"/>
      <c r="G8" s="11"/>
      <c r="H8" s="11"/>
      <c r="I8" s="11"/>
      <c r="J8" s="11"/>
      <c r="K8" s="11"/>
      <c r="L8" s="11"/>
      <c r="M8" s="11"/>
      <c r="N8" s="11"/>
      <c r="O8" s="11"/>
      <c r="P8" s="11"/>
      <c r="Q8" s="11"/>
      <c r="R8" s="11"/>
      <c r="S8" s="11"/>
      <c r="T8" s="11"/>
      <c r="U8" s="1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row>
    <row r="9" spans="1:336" s="1" customFormat="1" ht="45.75" customHeight="1" x14ac:dyDescent="0.25">
      <c r="A9" s="28" t="s">
        <v>13</v>
      </c>
      <c r="B9" s="28"/>
      <c r="C9" s="28"/>
      <c r="D9" s="32" t="s">
        <v>14</v>
      </c>
      <c r="E9" s="32"/>
      <c r="F9" s="32"/>
      <c r="G9" s="32"/>
      <c r="H9" s="32"/>
      <c r="I9" s="32"/>
      <c r="J9" s="32"/>
      <c r="K9" s="32"/>
      <c r="L9" s="32"/>
      <c r="M9" s="32"/>
      <c r="N9" s="32"/>
      <c r="O9" s="32"/>
      <c r="P9" s="32"/>
      <c r="Q9" s="32"/>
      <c r="R9" s="32"/>
      <c r="S9" s="32"/>
      <c r="T9" s="32"/>
      <c r="U9" s="3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row>
    <row r="10" spans="1:336"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row>
    <row r="11" spans="1:336"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row>
    <row r="12" spans="1:336" s="1" customFormat="1" ht="219" customHeight="1" x14ac:dyDescent="0.25">
      <c r="A12" s="33"/>
      <c r="B12" s="33"/>
      <c r="C12" s="33"/>
      <c r="D12" s="33"/>
      <c r="E12" s="33"/>
      <c r="F12" s="33"/>
      <c r="G12" s="33"/>
      <c r="H12" s="33"/>
      <c r="I12" s="22" t="s">
        <v>28</v>
      </c>
      <c r="J12" s="22" t="s">
        <v>29</v>
      </c>
      <c r="K12" s="22" t="s">
        <v>30</v>
      </c>
      <c r="L12" s="22" t="s">
        <v>31</v>
      </c>
      <c r="M12" s="22" t="s">
        <v>32</v>
      </c>
      <c r="N12" s="35"/>
      <c r="O12" s="35"/>
      <c r="P12" s="33"/>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row>
    <row r="13" spans="1:336" s="17" customFormat="1" ht="90" customHeight="1" x14ac:dyDescent="0.25">
      <c r="A13" s="31">
        <v>1</v>
      </c>
      <c r="B13" s="31" t="s">
        <v>38</v>
      </c>
      <c r="C13" s="31" t="s">
        <v>39</v>
      </c>
      <c r="D13" s="15" t="s">
        <v>40</v>
      </c>
      <c r="E13" s="16" t="s">
        <v>41</v>
      </c>
      <c r="F13" s="16" t="s">
        <v>42</v>
      </c>
      <c r="G13" s="16" t="s">
        <v>43</v>
      </c>
      <c r="H13" s="16" t="s">
        <v>44</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45</v>
      </c>
      <c r="R13" s="16" t="s">
        <v>45</v>
      </c>
      <c r="S13" s="16" t="s">
        <v>45</v>
      </c>
      <c r="T13" s="16" t="s">
        <v>46</v>
      </c>
      <c r="U13" s="16" t="s">
        <v>45</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row>
    <row r="14" spans="1:336" s="17" customFormat="1" ht="90" x14ac:dyDescent="0.25">
      <c r="A14" s="31"/>
      <c r="B14" s="31"/>
      <c r="C14" s="31"/>
      <c r="D14" s="15" t="s">
        <v>47</v>
      </c>
      <c r="E14" s="18" t="s">
        <v>48</v>
      </c>
      <c r="F14" s="18" t="s">
        <v>49</v>
      </c>
      <c r="G14" s="16" t="s">
        <v>50</v>
      </c>
      <c r="H14" s="16" t="s">
        <v>44</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45</v>
      </c>
      <c r="R14" s="16" t="s">
        <v>45</v>
      </c>
      <c r="S14" s="16" t="s">
        <v>45</v>
      </c>
      <c r="T14" s="16" t="s">
        <v>51</v>
      </c>
      <c r="U14" s="16" t="s">
        <v>45</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row>
    <row r="15" spans="1:336" s="17" customFormat="1" ht="90" x14ac:dyDescent="0.25">
      <c r="A15" s="31"/>
      <c r="B15" s="31"/>
      <c r="C15" s="31"/>
      <c r="D15" s="15" t="s">
        <v>52</v>
      </c>
      <c r="E15" s="18" t="s">
        <v>53</v>
      </c>
      <c r="F15" s="18" t="s">
        <v>54</v>
      </c>
      <c r="G15" s="16" t="s">
        <v>55</v>
      </c>
      <c r="H15" s="16" t="s">
        <v>44</v>
      </c>
      <c r="I15" s="16">
        <v>1</v>
      </c>
      <c r="J15" s="16">
        <v>2</v>
      </c>
      <c r="K15" s="16">
        <v>2</v>
      </c>
      <c r="L15" s="16">
        <v>2</v>
      </c>
      <c r="M15" s="16">
        <f t="shared" ref="M15:M44" si="0">SUM(I15:L15)</f>
        <v>7</v>
      </c>
      <c r="N15" s="16">
        <v>3</v>
      </c>
      <c r="O15" s="16">
        <f t="shared" ref="O15:O44" si="1">M15*N15</f>
        <v>21</v>
      </c>
      <c r="P15" s="15" t="str">
        <f t="shared" ref="P15:P44" si="2">IF(O15&lt;=4,"Trivial",IF(O15&lt;=8,"Tolerable",IF(O15&lt;=16,"Moderado",IF(O15&lt;=24,"Importante",IF(O15&lt;=36,"Intolerable")))))</f>
        <v>Importante</v>
      </c>
      <c r="Q15" s="16" t="s">
        <v>45</v>
      </c>
      <c r="R15" s="16" t="s">
        <v>45</v>
      </c>
      <c r="S15" s="16" t="s">
        <v>45</v>
      </c>
      <c r="T15" s="16" t="s">
        <v>56</v>
      </c>
      <c r="U15" s="16" t="s">
        <v>57</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row>
    <row r="16" spans="1:336" s="17" customFormat="1" ht="108" x14ac:dyDescent="0.25">
      <c r="A16" s="31"/>
      <c r="B16" s="31"/>
      <c r="C16" s="31"/>
      <c r="D16" s="15" t="s">
        <v>58</v>
      </c>
      <c r="E16" s="18" t="s">
        <v>59</v>
      </c>
      <c r="F16" s="18" t="s">
        <v>60</v>
      </c>
      <c r="G16" s="16" t="s">
        <v>61</v>
      </c>
      <c r="H16" s="16" t="s">
        <v>62</v>
      </c>
      <c r="I16" s="16">
        <v>1</v>
      </c>
      <c r="J16" s="16">
        <v>3</v>
      </c>
      <c r="K16" s="16">
        <v>2</v>
      </c>
      <c r="L16" s="16">
        <v>3</v>
      </c>
      <c r="M16" s="16">
        <f t="shared" si="0"/>
        <v>9</v>
      </c>
      <c r="N16" s="16">
        <v>2</v>
      </c>
      <c r="O16" s="16">
        <f t="shared" si="1"/>
        <v>18</v>
      </c>
      <c r="P16" s="15" t="str">
        <f t="shared" si="2"/>
        <v>Importante</v>
      </c>
      <c r="Q16" s="16" t="s">
        <v>45</v>
      </c>
      <c r="R16" s="16" t="s">
        <v>45</v>
      </c>
      <c r="S16" s="16" t="s">
        <v>45</v>
      </c>
      <c r="T16" s="16" t="s">
        <v>63</v>
      </c>
      <c r="U16" s="16" t="s">
        <v>45</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row>
    <row r="17" spans="1:336" s="17" customFormat="1" ht="121.5" customHeight="1" x14ac:dyDescent="0.25">
      <c r="A17" s="31"/>
      <c r="B17" s="31"/>
      <c r="C17" s="31"/>
      <c r="D17" s="15" t="s">
        <v>64</v>
      </c>
      <c r="E17" s="18" t="s">
        <v>65</v>
      </c>
      <c r="F17" s="18" t="s">
        <v>66</v>
      </c>
      <c r="G17" s="16" t="s">
        <v>67</v>
      </c>
      <c r="H17" s="16" t="s">
        <v>44</v>
      </c>
      <c r="I17" s="16">
        <v>1</v>
      </c>
      <c r="J17" s="15">
        <v>3</v>
      </c>
      <c r="K17" s="15">
        <v>3</v>
      </c>
      <c r="L17" s="15">
        <v>1</v>
      </c>
      <c r="M17" s="15">
        <f t="shared" ref="M17:M30" si="3">SUM(I17:L17)</f>
        <v>8</v>
      </c>
      <c r="N17" s="15">
        <v>2</v>
      </c>
      <c r="O17" s="15">
        <f t="shared" si="1"/>
        <v>16</v>
      </c>
      <c r="P17" s="15" t="str">
        <f t="shared" si="2"/>
        <v>Moderado</v>
      </c>
      <c r="Q17" s="16" t="s">
        <v>45</v>
      </c>
      <c r="R17" s="16" t="s">
        <v>45</v>
      </c>
      <c r="S17" s="16" t="s">
        <v>45</v>
      </c>
      <c r="T17" s="19" t="s">
        <v>68</v>
      </c>
      <c r="U17" s="16" t="s">
        <v>45</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row>
    <row r="18" spans="1:336" s="17" customFormat="1" ht="150.75" customHeight="1" x14ac:dyDescent="0.25">
      <c r="A18" s="31"/>
      <c r="B18" s="31"/>
      <c r="C18" s="31"/>
      <c r="D18" s="15" t="s">
        <v>69</v>
      </c>
      <c r="E18" s="16" t="s">
        <v>70</v>
      </c>
      <c r="F18" s="16" t="s">
        <v>71</v>
      </c>
      <c r="G18" s="16" t="s">
        <v>72</v>
      </c>
      <c r="H18" s="16" t="s">
        <v>73</v>
      </c>
      <c r="I18" s="16">
        <v>1</v>
      </c>
      <c r="J18" s="15">
        <v>3</v>
      </c>
      <c r="K18" s="15">
        <v>3</v>
      </c>
      <c r="L18" s="15">
        <v>3</v>
      </c>
      <c r="M18" s="15">
        <f t="shared" si="3"/>
        <v>10</v>
      </c>
      <c r="N18" s="15">
        <v>2</v>
      </c>
      <c r="O18" s="15">
        <f t="shared" si="1"/>
        <v>20</v>
      </c>
      <c r="P18" s="15" t="str">
        <f t="shared" si="2"/>
        <v>Importante</v>
      </c>
      <c r="Q18" s="16" t="s">
        <v>45</v>
      </c>
      <c r="R18" s="16" t="s">
        <v>45</v>
      </c>
      <c r="S18" s="16" t="s">
        <v>45</v>
      </c>
      <c r="T18" s="16" t="s">
        <v>74</v>
      </c>
      <c r="U18" s="16" t="s">
        <v>45</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row>
    <row r="19" spans="1:336" s="17" customFormat="1" ht="150.75" customHeight="1" x14ac:dyDescent="0.25">
      <c r="A19" s="31"/>
      <c r="B19" s="31"/>
      <c r="C19" s="31"/>
      <c r="D19" s="15" t="s">
        <v>52</v>
      </c>
      <c r="E19" s="16" t="s">
        <v>75</v>
      </c>
      <c r="F19" s="16" t="s">
        <v>42</v>
      </c>
      <c r="G19" s="16" t="s">
        <v>76</v>
      </c>
      <c r="H19" s="16" t="s">
        <v>44</v>
      </c>
      <c r="I19" s="16">
        <v>1</v>
      </c>
      <c r="J19" s="16">
        <v>3</v>
      </c>
      <c r="K19" s="16">
        <v>2</v>
      </c>
      <c r="L19" s="16">
        <v>3</v>
      </c>
      <c r="M19" s="16">
        <f t="shared" si="3"/>
        <v>9</v>
      </c>
      <c r="N19" s="16">
        <v>1</v>
      </c>
      <c r="O19" s="16">
        <f t="shared" si="1"/>
        <v>9</v>
      </c>
      <c r="P19" s="15" t="str">
        <f t="shared" si="2"/>
        <v>Moderado</v>
      </c>
      <c r="Q19" s="16" t="s">
        <v>45</v>
      </c>
      <c r="R19" s="16" t="s">
        <v>45</v>
      </c>
      <c r="S19" s="16" t="s">
        <v>45</v>
      </c>
      <c r="T19" s="16" t="s">
        <v>77</v>
      </c>
      <c r="U19" s="16" t="s">
        <v>78</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row>
    <row r="20" spans="1:336" s="17" customFormat="1" ht="150.75" customHeight="1" x14ac:dyDescent="0.25">
      <c r="A20" s="31"/>
      <c r="B20" s="31"/>
      <c r="C20" s="31"/>
      <c r="D20" s="15" t="s">
        <v>69</v>
      </c>
      <c r="E20" s="16" t="s">
        <v>79</v>
      </c>
      <c r="F20" s="16" t="s">
        <v>80</v>
      </c>
      <c r="G20" s="16" t="s">
        <v>81</v>
      </c>
      <c r="H20" s="16" t="s">
        <v>82</v>
      </c>
      <c r="I20" s="16">
        <v>1</v>
      </c>
      <c r="J20" s="15">
        <v>3</v>
      </c>
      <c r="K20" s="15">
        <v>3</v>
      </c>
      <c r="L20" s="15">
        <v>3</v>
      </c>
      <c r="M20" s="15">
        <f t="shared" si="3"/>
        <v>10</v>
      </c>
      <c r="N20" s="15">
        <v>1</v>
      </c>
      <c r="O20" s="15">
        <f t="shared" si="1"/>
        <v>10</v>
      </c>
      <c r="P20" s="15" t="str">
        <f t="shared" si="2"/>
        <v>Moderado</v>
      </c>
      <c r="Q20" s="15" t="s">
        <v>45</v>
      </c>
      <c r="R20" s="15" t="s">
        <v>45</v>
      </c>
      <c r="S20" s="15" t="s">
        <v>45</v>
      </c>
      <c r="T20" s="16" t="s">
        <v>83</v>
      </c>
      <c r="U20" s="16" t="s">
        <v>84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row>
    <row r="21" spans="1:336" s="17" customFormat="1" ht="138" customHeight="1" x14ac:dyDescent="0.25">
      <c r="A21" s="31"/>
      <c r="B21" s="31"/>
      <c r="C21" s="31"/>
      <c r="D21" s="15" t="s">
        <v>69</v>
      </c>
      <c r="E21" s="16" t="s">
        <v>85</v>
      </c>
      <c r="F21" s="16" t="s">
        <v>86</v>
      </c>
      <c r="G21" s="16" t="s">
        <v>87</v>
      </c>
      <c r="H21" s="16" t="s">
        <v>82</v>
      </c>
      <c r="I21" s="16">
        <v>1</v>
      </c>
      <c r="J21" s="15">
        <v>3</v>
      </c>
      <c r="K21" s="15">
        <v>3</v>
      </c>
      <c r="L21" s="15">
        <v>3</v>
      </c>
      <c r="M21" s="15">
        <f t="shared" si="3"/>
        <v>10</v>
      </c>
      <c r="N21" s="15">
        <v>1</v>
      </c>
      <c r="O21" s="15">
        <f t="shared" si="1"/>
        <v>10</v>
      </c>
      <c r="P21" s="15" t="str">
        <f t="shared" si="2"/>
        <v>Moderado</v>
      </c>
      <c r="Q21" s="15" t="s">
        <v>45</v>
      </c>
      <c r="R21" s="16" t="s">
        <v>88</v>
      </c>
      <c r="S21" s="15" t="s">
        <v>45</v>
      </c>
      <c r="T21" s="16" t="s">
        <v>83</v>
      </c>
      <c r="U21" s="15" t="s">
        <v>45</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row>
    <row r="22" spans="1:336" s="17" customFormat="1" ht="387.75" customHeight="1" x14ac:dyDescent="0.25">
      <c r="A22" s="31"/>
      <c r="B22" s="31"/>
      <c r="C22" s="31"/>
      <c r="D22" s="21" t="s">
        <v>58</v>
      </c>
      <c r="E22" s="36" t="s">
        <v>187</v>
      </c>
      <c r="F22" s="23" t="s">
        <v>188</v>
      </c>
      <c r="G22" s="23" t="s">
        <v>189</v>
      </c>
      <c r="H22" s="23" t="s">
        <v>190</v>
      </c>
      <c r="I22" s="37" t="s">
        <v>191</v>
      </c>
      <c r="J22" s="38" t="s">
        <v>191</v>
      </c>
      <c r="K22" s="38" t="s">
        <v>191</v>
      </c>
      <c r="L22" s="21">
        <v>8</v>
      </c>
      <c r="M22" s="38" t="s">
        <v>191</v>
      </c>
      <c r="N22" s="21">
        <v>5</v>
      </c>
      <c r="O22" s="21">
        <v>40</v>
      </c>
      <c r="P22" s="39" t="s">
        <v>192</v>
      </c>
      <c r="Q22" s="23" t="s">
        <v>45</v>
      </c>
      <c r="R22" s="23" t="s">
        <v>45</v>
      </c>
      <c r="S22" s="36" t="s">
        <v>193</v>
      </c>
      <c r="T22" s="36" t="s">
        <v>194</v>
      </c>
      <c r="U22" s="23" t="s">
        <v>144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row>
    <row r="23" spans="1:336" s="17" customFormat="1" ht="138" customHeight="1" x14ac:dyDescent="0.25">
      <c r="A23" s="31"/>
      <c r="B23" s="31"/>
      <c r="C23" s="31"/>
      <c r="D23" s="15" t="s">
        <v>47</v>
      </c>
      <c r="E23" s="16" t="s">
        <v>89</v>
      </c>
      <c r="F23" s="16" t="s">
        <v>90</v>
      </c>
      <c r="G23" s="16" t="s">
        <v>91</v>
      </c>
      <c r="H23" s="16" t="s">
        <v>44</v>
      </c>
      <c r="I23" s="16">
        <v>1</v>
      </c>
      <c r="J23" s="15">
        <v>2</v>
      </c>
      <c r="K23" s="15">
        <v>2</v>
      </c>
      <c r="L23" s="15">
        <v>3</v>
      </c>
      <c r="M23" s="15">
        <f t="shared" si="3"/>
        <v>8</v>
      </c>
      <c r="N23" s="15">
        <v>1</v>
      </c>
      <c r="O23" s="15">
        <f t="shared" si="1"/>
        <v>8</v>
      </c>
      <c r="P23" s="15" t="str">
        <f t="shared" si="2"/>
        <v>Tolerable</v>
      </c>
      <c r="Q23" s="15" t="s">
        <v>45</v>
      </c>
      <c r="R23" s="16" t="s">
        <v>45</v>
      </c>
      <c r="S23" s="16" t="s">
        <v>92</v>
      </c>
      <c r="T23" s="16" t="s">
        <v>93</v>
      </c>
      <c r="U23" s="16" t="s">
        <v>45</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row>
    <row r="24" spans="1:336" s="17" customFormat="1" ht="138" customHeight="1" x14ac:dyDescent="0.25">
      <c r="A24" s="31"/>
      <c r="B24" s="31"/>
      <c r="C24" s="31"/>
      <c r="D24" s="15" t="s">
        <v>94</v>
      </c>
      <c r="E24" s="16" t="s">
        <v>95</v>
      </c>
      <c r="F24" s="16" t="s">
        <v>96</v>
      </c>
      <c r="G24" s="16" t="s">
        <v>97</v>
      </c>
      <c r="H24" s="16" t="s">
        <v>98</v>
      </c>
      <c r="I24" s="16">
        <v>1</v>
      </c>
      <c r="J24" s="15">
        <v>3</v>
      </c>
      <c r="K24" s="15">
        <v>3</v>
      </c>
      <c r="L24" s="15">
        <v>3</v>
      </c>
      <c r="M24" s="15">
        <f t="shared" si="3"/>
        <v>10</v>
      </c>
      <c r="N24" s="15">
        <v>3</v>
      </c>
      <c r="O24" s="15">
        <f t="shared" si="1"/>
        <v>30</v>
      </c>
      <c r="P24" s="15" t="str">
        <f t="shared" si="2"/>
        <v>Intolerable</v>
      </c>
      <c r="Q24" s="16" t="s">
        <v>99</v>
      </c>
      <c r="R24" s="15" t="s">
        <v>45</v>
      </c>
      <c r="S24" s="16" t="s">
        <v>100</v>
      </c>
      <c r="T24" s="15" t="s">
        <v>45</v>
      </c>
      <c r="U24" s="15" t="s">
        <v>45</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row>
    <row r="25" spans="1:336" s="17" customFormat="1" ht="138" customHeight="1" x14ac:dyDescent="0.25">
      <c r="A25" s="31">
        <v>1</v>
      </c>
      <c r="B25" s="31" t="s">
        <v>38</v>
      </c>
      <c r="C25" s="31" t="s">
        <v>39</v>
      </c>
      <c r="D25" s="15" t="s">
        <v>58</v>
      </c>
      <c r="E25" s="16" t="s">
        <v>101</v>
      </c>
      <c r="F25" s="16" t="s">
        <v>102</v>
      </c>
      <c r="G25" s="16" t="s">
        <v>103</v>
      </c>
      <c r="H25" s="16" t="s">
        <v>104</v>
      </c>
      <c r="I25" s="15">
        <v>1</v>
      </c>
      <c r="J25" s="15">
        <v>3</v>
      </c>
      <c r="K25" s="15">
        <v>3</v>
      </c>
      <c r="L25" s="15">
        <v>3</v>
      </c>
      <c r="M25" s="15">
        <f t="shared" si="3"/>
        <v>10</v>
      </c>
      <c r="N25" s="15">
        <v>1</v>
      </c>
      <c r="O25" s="15">
        <f t="shared" si="1"/>
        <v>10</v>
      </c>
      <c r="P25" s="15" t="str">
        <f t="shared" si="2"/>
        <v>Moderado</v>
      </c>
      <c r="Q25" s="16" t="s">
        <v>45</v>
      </c>
      <c r="R25" s="16" t="s">
        <v>45</v>
      </c>
      <c r="S25" s="16" t="s">
        <v>105</v>
      </c>
      <c r="T25" s="16" t="s">
        <v>106</v>
      </c>
      <c r="U25" s="16" t="s">
        <v>107</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row>
    <row r="26" spans="1:336" s="17" customFormat="1" ht="138" customHeight="1" x14ac:dyDescent="0.25">
      <c r="A26" s="31"/>
      <c r="B26" s="31"/>
      <c r="C26" s="31"/>
      <c r="D26" s="15" t="s">
        <v>58</v>
      </c>
      <c r="E26" s="16" t="s">
        <v>108</v>
      </c>
      <c r="F26" s="16" t="s">
        <v>109</v>
      </c>
      <c r="G26" s="16" t="s">
        <v>110</v>
      </c>
      <c r="H26" s="16" t="s">
        <v>104</v>
      </c>
      <c r="I26" s="15">
        <v>1</v>
      </c>
      <c r="J26" s="15">
        <v>3</v>
      </c>
      <c r="K26" s="15">
        <v>3</v>
      </c>
      <c r="L26" s="15">
        <v>3</v>
      </c>
      <c r="M26" s="15">
        <f t="shared" si="3"/>
        <v>10</v>
      </c>
      <c r="N26" s="15">
        <v>1</v>
      </c>
      <c r="O26" s="15">
        <f t="shared" si="1"/>
        <v>10</v>
      </c>
      <c r="P26" s="15" t="str">
        <f t="shared" si="2"/>
        <v>Moderado</v>
      </c>
      <c r="Q26" s="16" t="s">
        <v>45</v>
      </c>
      <c r="R26" s="16" t="s">
        <v>45</v>
      </c>
      <c r="S26" s="16" t="s">
        <v>45</v>
      </c>
      <c r="T26" s="16" t="s">
        <v>111</v>
      </c>
      <c r="U26" s="16" t="s">
        <v>45</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row>
    <row r="27" spans="1:336" s="17" customFormat="1" ht="138" customHeight="1" x14ac:dyDescent="0.25">
      <c r="A27" s="31"/>
      <c r="B27" s="31"/>
      <c r="C27" s="31"/>
      <c r="D27" s="15" t="s">
        <v>94</v>
      </c>
      <c r="E27" s="16" t="s">
        <v>112</v>
      </c>
      <c r="F27" s="16" t="s">
        <v>96</v>
      </c>
      <c r="G27" s="16" t="s">
        <v>97</v>
      </c>
      <c r="H27" s="16" t="s">
        <v>98</v>
      </c>
      <c r="I27" s="16">
        <v>1</v>
      </c>
      <c r="J27" s="15">
        <v>3</v>
      </c>
      <c r="K27" s="15">
        <v>3</v>
      </c>
      <c r="L27" s="15">
        <v>3</v>
      </c>
      <c r="M27" s="15">
        <f t="shared" si="3"/>
        <v>10</v>
      </c>
      <c r="N27" s="15">
        <v>3</v>
      </c>
      <c r="O27" s="15">
        <f t="shared" si="1"/>
        <v>30</v>
      </c>
      <c r="P27" s="15" t="str">
        <f t="shared" si="2"/>
        <v>Intolerable</v>
      </c>
      <c r="Q27" s="16" t="s">
        <v>113</v>
      </c>
      <c r="R27" s="15" t="s">
        <v>45</v>
      </c>
      <c r="S27" s="16" t="s">
        <v>100</v>
      </c>
      <c r="T27" s="15" t="s">
        <v>45</v>
      </c>
      <c r="U27" s="15" t="s">
        <v>45</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row>
    <row r="28" spans="1:336" s="17" customFormat="1" ht="138" customHeight="1" x14ac:dyDescent="0.25">
      <c r="A28" s="31"/>
      <c r="B28" s="31"/>
      <c r="C28" s="31"/>
      <c r="D28" s="15" t="s">
        <v>40</v>
      </c>
      <c r="E28" s="16" t="s">
        <v>114</v>
      </c>
      <c r="F28" s="16" t="s">
        <v>115</v>
      </c>
      <c r="G28" s="16" t="s">
        <v>116</v>
      </c>
      <c r="H28" s="16" t="s">
        <v>104</v>
      </c>
      <c r="I28" s="16">
        <v>1</v>
      </c>
      <c r="J28" s="15">
        <v>3</v>
      </c>
      <c r="K28" s="15">
        <v>3</v>
      </c>
      <c r="L28" s="15">
        <v>3</v>
      </c>
      <c r="M28" s="15">
        <f t="shared" si="3"/>
        <v>10</v>
      </c>
      <c r="N28" s="15">
        <v>1</v>
      </c>
      <c r="O28" s="15">
        <f t="shared" si="1"/>
        <v>10</v>
      </c>
      <c r="P28" s="15" t="str">
        <f t="shared" si="2"/>
        <v>Moderado</v>
      </c>
      <c r="Q28" s="15" t="s">
        <v>45</v>
      </c>
      <c r="R28" s="15" t="s">
        <v>45</v>
      </c>
      <c r="S28" s="16" t="s">
        <v>117</v>
      </c>
      <c r="T28" s="16" t="s">
        <v>118</v>
      </c>
      <c r="U28" s="15" t="s">
        <v>45</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row>
    <row r="29" spans="1:336" s="17" customFormat="1" ht="95.25" customHeight="1" x14ac:dyDescent="0.25">
      <c r="A29" s="31"/>
      <c r="B29" s="31"/>
      <c r="C29" s="31"/>
      <c r="D29" s="15" t="s">
        <v>40</v>
      </c>
      <c r="E29" s="16" t="s">
        <v>119</v>
      </c>
      <c r="F29" s="16" t="s">
        <v>120</v>
      </c>
      <c r="G29" s="16" t="s">
        <v>121</v>
      </c>
      <c r="H29" s="16" t="s">
        <v>104</v>
      </c>
      <c r="I29" s="15">
        <v>1</v>
      </c>
      <c r="J29" s="15">
        <v>3</v>
      </c>
      <c r="K29" s="15">
        <v>3</v>
      </c>
      <c r="L29" s="15">
        <v>3</v>
      </c>
      <c r="M29" s="15">
        <f t="shared" si="3"/>
        <v>10</v>
      </c>
      <c r="N29" s="15">
        <v>1</v>
      </c>
      <c r="O29" s="15">
        <f t="shared" si="1"/>
        <v>10</v>
      </c>
      <c r="P29" s="15" t="str">
        <f t="shared" si="2"/>
        <v>Moderado</v>
      </c>
      <c r="Q29" s="16" t="s">
        <v>122</v>
      </c>
      <c r="R29" s="16" t="s">
        <v>45</v>
      </c>
      <c r="S29" s="16" t="s">
        <v>45</v>
      </c>
      <c r="T29" s="16" t="s">
        <v>45</v>
      </c>
      <c r="U29" s="16" t="s">
        <v>45</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row>
    <row r="30" spans="1:336" s="17" customFormat="1" ht="90" x14ac:dyDescent="0.25">
      <c r="A30" s="31"/>
      <c r="B30" s="31"/>
      <c r="C30" s="31"/>
      <c r="D30" s="15" t="s">
        <v>64</v>
      </c>
      <c r="E30" s="18" t="s">
        <v>123</v>
      </c>
      <c r="F30" s="18" t="s">
        <v>124</v>
      </c>
      <c r="G30" s="16" t="s">
        <v>125</v>
      </c>
      <c r="H30" s="16" t="s">
        <v>44</v>
      </c>
      <c r="I30" s="16">
        <v>1</v>
      </c>
      <c r="J30" s="16">
        <v>3</v>
      </c>
      <c r="K30" s="16">
        <v>2</v>
      </c>
      <c r="L30" s="16">
        <v>2</v>
      </c>
      <c r="M30" s="16">
        <f t="shared" si="3"/>
        <v>8</v>
      </c>
      <c r="N30" s="16">
        <v>1</v>
      </c>
      <c r="O30" s="16">
        <f t="shared" si="1"/>
        <v>8</v>
      </c>
      <c r="P30" s="15" t="str">
        <f t="shared" si="2"/>
        <v>Tolerable</v>
      </c>
      <c r="Q30" s="16" t="s">
        <v>45</v>
      </c>
      <c r="R30" s="16" t="s">
        <v>45</v>
      </c>
      <c r="S30" s="16" t="s">
        <v>45</v>
      </c>
      <c r="T30" s="16" t="s">
        <v>126</v>
      </c>
      <c r="U30" s="16" t="s">
        <v>45</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row>
    <row r="31" spans="1:336" s="17" customFormat="1" ht="188.25" customHeight="1" x14ac:dyDescent="0.25">
      <c r="A31" s="31"/>
      <c r="B31" s="31"/>
      <c r="C31" s="31"/>
      <c r="D31" s="15" t="s">
        <v>94</v>
      </c>
      <c r="E31" s="18" t="s">
        <v>127</v>
      </c>
      <c r="F31" s="18" t="s">
        <v>128</v>
      </c>
      <c r="G31" s="16" t="s">
        <v>129</v>
      </c>
      <c r="H31" s="16" t="s">
        <v>130</v>
      </c>
      <c r="I31" s="16">
        <v>1</v>
      </c>
      <c r="J31" s="16">
        <v>3</v>
      </c>
      <c r="K31" s="16">
        <v>1</v>
      </c>
      <c r="L31" s="16">
        <v>2</v>
      </c>
      <c r="M31" s="16">
        <f>SUM(I31:L31)</f>
        <v>7</v>
      </c>
      <c r="N31" s="16">
        <v>2</v>
      </c>
      <c r="O31" s="16">
        <f t="shared" si="1"/>
        <v>14</v>
      </c>
      <c r="P31" s="15" t="str">
        <f t="shared" si="2"/>
        <v>Moderado</v>
      </c>
      <c r="Q31" s="16" t="s">
        <v>45</v>
      </c>
      <c r="R31" s="16" t="s">
        <v>45</v>
      </c>
      <c r="S31" s="16" t="s">
        <v>45</v>
      </c>
      <c r="T31" s="16" t="s">
        <v>131</v>
      </c>
      <c r="U31" s="16" t="s">
        <v>132</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row>
    <row r="32" spans="1:336" s="17" customFormat="1" ht="252" customHeight="1" x14ac:dyDescent="0.25">
      <c r="A32" s="31"/>
      <c r="B32" s="31"/>
      <c r="C32" s="31"/>
      <c r="D32" s="15" t="s">
        <v>69</v>
      </c>
      <c r="E32" s="18" t="s">
        <v>133</v>
      </c>
      <c r="F32" s="18" t="s">
        <v>134</v>
      </c>
      <c r="G32" s="16" t="s">
        <v>135</v>
      </c>
      <c r="H32" s="16" t="s">
        <v>136</v>
      </c>
      <c r="I32" s="16">
        <v>1</v>
      </c>
      <c r="J32" s="16">
        <v>3</v>
      </c>
      <c r="K32" s="16">
        <v>2</v>
      </c>
      <c r="L32" s="16">
        <v>2</v>
      </c>
      <c r="M32" s="16">
        <f t="shared" ref="M32:M38" si="4">SUM(I32:L32)</f>
        <v>8</v>
      </c>
      <c r="N32" s="16">
        <v>2</v>
      </c>
      <c r="O32" s="16">
        <f t="shared" si="1"/>
        <v>16</v>
      </c>
      <c r="P32" s="15" t="str">
        <f t="shared" si="2"/>
        <v>Moderado</v>
      </c>
      <c r="Q32" s="16" t="s">
        <v>45</v>
      </c>
      <c r="R32" s="16" t="s">
        <v>45</v>
      </c>
      <c r="S32" s="16" t="s">
        <v>45</v>
      </c>
      <c r="T32" s="16" t="s">
        <v>137</v>
      </c>
      <c r="U32" s="16" t="s">
        <v>45</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row>
    <row r="33" spans="1:336" s="17" customFormat="1" ht="126" x14ac:dyDescent="0.25">
      <c r="A33" s="31"/>
      <c r="B33" s="31"/>
      <c r="C33" s="31"/>
      <c r="D33" s="15" t="s">
        <v>64</v>
      </c>
      <c r="E33" s="18" t="s">
        <v>138</v>
      </c>
      <c r="F33" s="18" t="s">
        <v>124</v>
      </c>
      <c r="G33" s="16" t="s">
        <v>139</v>
      </c>
      <c r="H33" s="16" t="s">
        <v>136</v>
      </c>
      <c r="I33" s="16">
        <v>1</v>
      </c>
      <c r="J33" s="16">
        <v>3</v>
      </c>
      <c r="K33" s="16">
        <v>2</v>
      </c>
      <c r="L33" s="16">
        <v>2</v>
      </c>
      <c r="M33" s="16">
        <f t="shared" si="4"/>
        <v>8</v>
      </c>
      <c r="N33" s="16">
        <v>1</v>
      </c>
      <c r="O33" s="16">
        <f t="shared" si="1"/>
        <v>8</v>
      </c>
      <c r="P33" s="15" t="str">
        <f t="shared" si="2"/>
        <v>Tolerable</v>
      </c>
      <c r="Q33" s="16" t="s">
        <v>45</v>
      </c>
      <c r="R33" s="16" t="s">
        <v>45</v>
      </c>
      <c r="S33" s="16" t="s">
        <v>45</v>
      </c>
      <c r="T33" s="16" t="s">
        <v>126</v>
      </c>
      <c r="U33" s="16" t="s">
        <v>45</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row>
    <row r="34" spans="1:336" s="17" customFormat="1" ht="108" x14ac:dyDescent="0.25">
      <c r="A34" s="31"/>
      <c r="B34" s="31"/>
      <c r="C34" s="31"/>
      <c r="D34" s="15" t="s">
        <v>58</v>
      </c>
      <c r="E34" s="16" t="s">
        <v>140</v>
      </c>
      <c r="F34" s="16" t="s">
        <v>141</v>
      </c>
      <c r="G34" s="16" t="s">
        <v>142</v>
      </c>
      <c r="H34" s="16" t="s">
        <v>62</v>
      </c>
      <c r="I34" s="16">
        <v>1</v>
      </c>
      <c r="J34" s="16">
        <v>3</v>
      </c>
      <c r="K34" s="16">
        <v>2</v>
      </c>
      <c r="L34" s="16">
        <v>3</v>
      </c>
      <c r="M34" s="16">
        <f t="shared" si="4"/>
        <v>9</v>
      </c>
      <c r="N34" s="16">
        <v>2</v>
      </c>
      <c r="O34" s="16">
        <f t="shared" si="1"/>
        <v>18</v>
      </c>
      <c r="P34" s="15" t="str">
        <f t="shared" si="2"/>
        <v>Importante</v>
      </c>
      <c r="Q34" s="16" t="s">
        <v>45</v>
      </c>
      <c r="R34" s="16" t="s">
        <v>45</v>
      </c>
      <c r="S34" s="16" t="s">
        <v>45</v>
      </c>
      <c r="T34" s="16" t="s">
        <v>143</v>
      </c>
      <c r="U34" s="16" t="s">
        <v>144</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row>
    <row r="35" spans="1:336" s="17" customFormat="1" ht="90" x14ac:dyDescent="0.25">
      <c r="A35" s="31">
        <v>1</v>
      </c>
      <c r="B35" s="31" t="s">
        <v>38</v>
      </c>
      <c r="C35" s="31" t="s">
        <v>39</v>
      </c>
      <c r="D35" s="16" t="s">
        <v>145</v>
      </c>
      <c r="E35" s="16" t="s">
        <v>146</v>
      </c>
      <c r="F35" s="16" t="s">
        <v>147</v>
      </c>
      <c r="G35" s="16" t="s">
        <v>148</v>
      </c>
      <c r="H35" s="16" t="s">
        <v>44</v>
      </c>
      <c r="I35" s="16">
        <v>1</v>
      </c>
      <c r="J35" s="15">
        <v>3</v>
      </c>
      <c r="K35" s="15">
        <v>2</v>
      </c>
      <c r="L35" s="15">
        <v>2</v>
      </c>
      <c r="M35" s="15">
        <f t="shared" ref="M35:M37" si="5">SUM(I35:L35)</f>
        <v>8</v>
      </c>
      <c r="N35" s="15">
        <v>1</v>
      </c>
      <c r="O35" s="15">
        <f t="shared" si="1"/>
        <v>8</v>
      </c>
      <c r="P35" s="15" t="str">
        <f t="shared" si="2"/>
        <v>Tolerable</v>
      </c>
      <c r="Q35" s="16" t="s">
        <v>45</v>
      </c>
      <c r="R35" s="16" t="s">
        <v>45</v>
      </c>
      <c r="S35" s="16" t="s">
        <v>45</v>
      </c>
      <c r="T35" s="16" t="s">
        <v>149</v>
      </c>
      <c r="U35" s="16" t="s">
        <v>45</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row>
    <row r="36" spans="1:336" s="17" customFormat="1" ht="90" x14ac:dyDescent="0.25">
      <c r="A36" s="31"/>
      <c r="B36" s="31"/>
      <c r="C36" s="31"/>
      <c r="D36" s="16" t="s">
        <v>40</v>
      </c>
      <c r="E36" s="16" t="s">
        <v>150</v>
      </c>
      <c r="F36" s="16" t="s">
        <v>151</v>
      </c>
      <c r="G36" s="16" t="s">
        <v>152</v>
      </c>
      <c r="H36" s="16" t="s">
        <v>44</v>
      </c>
      <c r="I36" s="16">
        <v>1</v>
      </c>
      <c r="J36" s="15">
        <v>3</v>
      </c>
      <c r="K36" s="15">
        <v>3</v>
      </c>
      <c r="L36" s="15">
        <v>2</v>
      </c>
      <c r="M36" s="15">
        <f t="shared" si="5"/>
        <v>9</v>
      </c>
      <c r="N36" s="15">
        <v>1</v>
      </c>
      <c r="O36" s="15">
        <f t="shared" si="1"/>
        <v>9</v>
      </c>
      <c r="P36" s="15" t="str">
        <f t="shared" si="2"/>
        <v>Moderado</v>
      </c>
      <c r="Q36" s="16" t="s">
        <v>45</v>
      </c>
      <c r="R36" s="16" t="s">
        <v>45</v>
      </c>
      <c r="S36" s="16" t="s">
        <v>45</v>
      </c>
      <c r="T36" s="16" t="s">
        <v>149</v>
      </c>
      <c r="U36" s="16" t="s">
        <v>153</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row>
    <row r="37" spans="1:336" s="17" customFormat="1" ht="126" customHeight="1" x14ac:dyDescent="0.25">
      <c r="A37" s="31"/>
      <c r="B37" s="31"/>
      <c r="C37" s="31"/>
      <c r="D37" s="16" t="s">
        <v>40</v>
      </c>
      <c r="E37" s="16" t="s">
        <v>150</v>
      </c>
      <c r="F37" s="16" t="s">
        <v>154</v>
      </c>
      <c r="G37" s="16" t="s">
        <v>155</v>
      </c>
      <c r="H37" s="16" t="s">
        <v>73</v>
      </c>
      <c r="I37" s="16">
        <v>1</v>
      </c>
      <c r="J37" s="15">
        <v>3</v>
      </c>
      <c r="K37" s="15">
        <v>3</v>
      </c>
      <c r="L37" s="15">
        <v>2</v>
      </c>
      <c r="M37" s="15">
        <f t="shared" si="5"/>
        <v>9</v>
      </c>
      <c r="N37" s="15">
        <v>2</v>
      </c>
      <c r="O37" s="15">
        <f t="shared" si="1"/>
        <v>18</v>
      </c>
      <c r="P37" s="15" t="str">
        <f t="shared" si="2"/>
        <v>Importante</v>
      </c>
      <c r="Q37" s="16" t="s">
        <v>45</v>
      </c>
      <c r="R37" s="16" t="s">
        <v>45</v>
      </c>
      <c r="S37" s="16" t="s">
        <v>45</v>
      </c>
      <c r="T37" s="16" t="s">
        <v>156</v>
      </c>
      <c r="U37" s="16" t="s">
        <v>157</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row>
    <row r="38" spans="1:336" s="17" customFormat="1" ht="126" customHeight="1" x14ac:dyDescent="0.25">
      <c r="A38" s="31"/>
      <c r="B38" s="31"/>
      <c r="C38" s="31"/>
      <c r="D38" s="19" t="s">
        <v>69</v>
      </c>
      <c r="E38" s="18" t="s">
        <v>158</v>
      </c>
      <c r="F38" s="18" t="s">
        <v>71</v>
      </c>
      <c r="G38" s="16" t="s">
        <v>159</v>
      </c>
      <c r="H38" s="16" t="s">
        <v>73</v>
      </c>
      <c r="I38" s="16">
        <v>1</v>
      </c>
      <c r="J38" s="15">
        <v>3</v>
      </c>
      <c r="K38" s="15">
        <v>3</v>
      </c>
      <c r="L38" s="15">
        <v>3</v>
      </c>
      <c r="M38" s="15">
        <f t="shared" si="4"/>
        <v>10</v>
      </c>
      <c r="N38" s="15">
        <v>2</v>
      </c>
      <c r="O38" s="15">
        <f t="shared" si="1"/>
        <v>20</v>
      </c>
      <c r="P38" s="15" t="str">
        <f t="shared" si="2"/>
        <v>Importante</v>
      </c>
      <c r="Q38" s="16" t="s">
        <v>45</v>
      </c>
      <c r="R38" s="16" t="s">
        <v>45</v>
      </c>
      <c r="S38" s="16" t="s">
        <v>45</v>
      </c>
      <c r="T38" s="16" t="s">
        <v>160</v>
      </c>
      <c r="U38" s="16" t="s">
        <v>45</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row>
    <row r="39" spans="1:336" s="17" customFormat="1" ht="126" customHeight="1" x14ac:dyDescent="0.25">
      <c r="A39" s="31"/>
      <c r="B39" s="31"/>
      <c r="C39" s="31"/>
      <c r="D39" s="15" t="s">
        <v>69</v>
      </c>
      <c r="E39" s="16" t="s">
        <v>161</v>
      </c>
      <c r="F39" s="16" t="s">
        <v>162</v>
      </c>
      <c r="G39" s="16" t="s">
        <v>163</v>
      </c>
      <c r="H39" s="16" t="s">
        <v>136</v>
      </c>
      <c r="I39" s="16">
        <v>1</v>
      </c>
      <c r="J39" s="16">
        <v>3</v>
      </c>
      <c r="K39" s="16">
        <v>2</v>
      </c>
      <c r="L39" s="16">
        <v>2</v>
      </c>
      <c r="M39" s="16">
        <f t="shared" si="0"/>
        <v>8</v>
      </c>
      <c r="N39" s="16">
        <v>2</v>
      </c>
      <c r="O39" s="16">
        <f t="shared" si="1"/>
        <v>16</v>
      </c>
      <c r="P39" s="15" t="str">
        <f t="shared" si="2"/>
        <v>Moderado</v>
      </c>
      <c r="Q39" s="16" t="s">
        <v>45</v>
      </c>
      <c r="R39" s="16" t="s">
        <v>45</v>
      </c>
      <c r="S39" s="16" t="s">
        <v>45</v>
      </c>
      <c r="T39" s="16" t="s">
        <v>164</v>
      </c>
      <c r="U39" s="16" t="s">
        <v>165</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row>
    <row r="40" spans="1:336" s="17" customFormat="1" ht="244.5" customHeight="1" x14ac:dyDescent="0.25">
      <c r="A40" s="31"/>
      <c r="B40" s="31"/>
      <c r="C40" s="31"/>
      <c r="D40" s="15" t="s">
        <v>47</v>
      </c>
      <c r="E40" s="24" t="s">
        <v>166</v>
      </c>
      <c r="F40" s="24" t="s">
        <v>167</v>
      </c>
      <c r="G40" s="24" t="s">
        <v>168</v>
      </c>
      <c r="H40" s="16" t="s">
        <v>169</v>
      </c>
      <c r="I40" s="16">
        <v>1</v>
      </c>
      <c r="J40" s="16">
        <v>2</v>
      </c>
      <c r="K40" s="16">
        <v>2</v>
      </c>
      <c r="L40" s="16">
        <v>3</v>
      </c>
      <c r="M40" s="16">
        <f t="shared" si="0"/>
        <v>8</v>
      </c>
      <c r="N40" s="16">
        <v>3</v>
      </c>
      <c r="O40" s="16">
        <f t="shared" si="1"/>
        <v>24</v>
      </c>
      <c r="P40" s="15" t="str">
        <f t="shared" si="2"/>
        <v>Importante</v>
      </c>
      <c r="Q40" s="16" t="s">
        <v>45</v>
      </c>
      <c r="R40" s="16" t="s">
        <v>45</v>
      </c>
      <c r="S40" s="16" t="s">
        <v>45</v>
      </c>
      <c r="T40" s="16" t="s">
        <v>170</v>
      </c>
      <c r="U40" s="16" t="s">
        <v>45</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row>
    <row r="41" spans="1:336" s="17" customFormat="1" ht="216" customHeight="1" x14ac:dyDescent="0.25">
      <c r="A41" s="31"/>
      <c r="B41" s="31"/>
      <c r="C41" s="31"/>
      <c r="D41" s="15" t="s">
        <v>47</v>
      </c>
      <c r="E41" s="24" t="s">
        <v>171</v>
      </c>
      <c r="F41" s="24" t="s">
        <v>172</v>
      </c>
      <c r="G41" s="24" t="s">
        <v>173</v>
      </c>
      <c r="H41" s="16" t="s">
        <v>169</v>
      </c>
      <c r="I41" s="16">
        <v>1</v>
      </c>
      <c r="J41" s="16">
        <v>2</v>
      </c>
      <c r="K41" s="16">
        <v>2</v>
      </c>
      <c r="L41" s="16">
        <v>3</v>
      </c>
      <c r="M41" s="16">
        <f t="shared" si="0"/>
        <v>8</v>
      </c>
      <c r="N41" s="16">
        <v>3</v>
      </c>
      <c r="O41" s="16">
        <f t="shared" si="1"/>
        <v>24</v>
      </c>
      <c r="P41" s="15" t="str">
        <f t="shared" si="2"/>
        <v>Importante</v>
      </c>
      <c r="Q41" s="16" t="s">
        <v>45</v>
      </c>
      <c r="R41" s="16" t="s">
        <v>45</v>
      </c>
      <c r="S41" s="16" t="s">
        <v>45</v>
      </c>
      <c r="T41" s="16" t="s">
        <v>170</v>
      </c>
      <c r="U41" s="16" t="s">
        <v>45</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row>
    <row r="42" spans="1:336" s="17" customFormat="1" ht="126" customHeight="1" x14ac:dyDescent="0.25">
      <c r="A42" s="31"/>
      <c r="B42" s="31"/>
      <c r="C42" s="31"/>
      <c r="D42" s="15" t="s">
        <v>40</v>
      </c>
      <c r="E42" s="16" t="s">
        <v>174</v>
      </c>
      <c r="F42" s="16" t="s">
        <v>175</v>
      </c>
      <c r="G42" s="16" t="s">
        <v>176</v>
      </c>
      <c r="H42" s="16" t="s">
        <v>169</v>
      </c>
      <c r="I42" s="16">
        <v>1</v>
      </c>
      <c r="J42" s="16">
        <v>3</v>
      </c>
      <c r="K42" s="16">
        <v>2</v>
      </c>
      <c r="L42" s="16">
        <v>1</v>
      </c>
      <c r="M42" s="16">
        <f t="shared" ref="M42:M43" si="6">SUM(I42:L42)</f>
        <v>7</v>
      </c>
      <c r="N42" s="16">
        <v>3</v>
      </c>
      <c r="O42" s="16">
        <f t="shared" si="1"/>
        <v>21</v>
      </c>
      <c r="P42" s="15" t="str">
        <f t="shared" si="2"/>
        <v>Importante</v>
      </c>
      <c r="Q42" s="16" t="s">
        <v>45</v>
      </c>
      <c r="R42" s="16" t="s">
        <v>45</v>
      </c>
      <c r="S42" s="16" t="s">
        <v>45</v>
      </c>
      <c r="T42" s="16" t="s">
        <v>177</v>
      </c>
      <c r="U42" s="16" t="s">
        <v>45</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row>
    <row r="43" spans="1:336" s="17" customFormat="1" ht="144" customHeight="1" x14ac:dyDescent="0.25">
      <c r="A43" s="31"/>
      <c r="B43" s="31"/>
      <c r="C43" s="31"/>
      <c r="D43" s="15" t="s">
        <v>40</v>
      </c>
      <c r="E43" s="16" t="s">
        <v>178</v>
      </c>
      <c r="F43" s="16" t="s">
        <v>179</v>
      </c>
      <c r="G43" s="16" t="s">
        <v>180</v>
      </c>
      <c r="H43" s="16" t="s">
        <v>169</v>
      </c>
      <c r="I43" s="16">
        <v>1</v>
      </c>
      <c r="J43" s="16">
        <v>3</v>
      </c>
      <c r="K43" s="16">
        <v>2</v>
      </c>
      <c r="L43" s="16">
        <v>2</v>
      </c>
      <c r="M43" s="16">
        <f t="shared" si="6"/>
        <v>8</v>
      </c>
      <c r="N43" s="16">
        <v>3</v>
      </c>
      <c r="O43" s="16">
        <f t="shared" si="1"/>
        <v>24</v>
      </c>
      <c r="P43" s="15" t="str">
        <f t="shared" si="2"/>
        <v>Importante</v>
      </c>
      <c r="Q43" s="16" t="s">
        <v>45</v>
      </c>
      <c r="R43" s="16" t="s">
        <v>45</v>
      </c>
      <c r="S43" s="16" t="s">
        <v>45</v>
      </c>
      <c r="T43" s="16" t="s">
        <v>181</v>
      </c>
      <c r="U43" s="16" t="s">
        <v>45</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row>
    <row r="44" spans="1:336" s="17" customFormat="1" ht="188.25" customHeight="1" x14ac:dyDescent="0.25">
      <c r="A44" s="31"/>
      <c r="B44" s="31"/>
      <c r="C44" s="31"/>
      <c r="D44" s="19" t="s">
        <v>40</v>
      </c>
      <c r="E44" s="18" t="s">
        <v>182</v>
      </c>
      <c r="F44" s="18" t="s">
        <v>183</v>
      </c>
      <c r="G44" s="16" t="s">
        <v>180</v>
      </c>
      <c r="H44" s="16" t="s">
        <v>169</v>
      </c>
      <c r="I44" s="16">
        <v>1</v>
      </c>
      <c r="J44" s="15">
        <v>3</v>
      </c>
      <c r="K44" s="15">
        <v>3</v>
      </c>
      <c r="L44" s="15">
        <v>1</v>
      </c>
      <c r="M44" s="15">
        <f t="shared" si="0"/>
        <v>8</v>
      </c>
      <c r="N44" s="15">
        <v>3</v>
      </c>
      <c r="O44" s="15">
        <f t="shared" si="1"/>
        <v>24</v>
      </c>
      <c r="P44" s="15" t="str">
        <f t="shared" si="2"/>
        <v>Importante</v>
      </c>
      <c r="Q44" s="16" t="s">
        <v>45</v>
      </c>
      <c r="R44" s="16" t="s">
        <v>45</v>
      </c>
      <c r="S44" s="16" t="s">
        <v>45</v>
      </c>
      <c r="T44" s="16" t="s">
        <v>184</v>
      </c>
      <c r="U44" s="16" t="s">
        <v>45</v>
      </c>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row>
  </sheetData>
  <mergeCells count="41">
    <mergeCell ref="A35:A44"/>
    <mergeCell ref="B35:B44"/>
    <mergeCell ref="C35:C44"/>
    <mergeCell ref="P11:P12"/>
    <mergeCell ref="Q11:U11"/>
    <mergeCell ref="A25:A34"/>
    <mergeCell ref="B25:B34"/>
    <mergeCell ref="C25:C34"/>
    <mergeCell ref="A13:A24"/>
    <mergeCell ref="B13:B24"/>
    <mergeCell ref="C13:C24"/>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cfRule type="containsText" dxfId="183" priority="177" operator="containsText" text="Intolerable">
      <formula>NOT(ISERROR(SEARCH("Intolerable",P13)))</formula>
    </cfRule>
    <cfRule type="containsText" dxfId="182" priority="178" operator="containsText" text="Importante">
      <formula>NOT(ISERROR(SEARCH("Importante",P13)))</formula>
    </cfRule>
    <cfRule type="containsText" dxfId="181" priority="179" operator="containsText" text="Moderado">
      <formula>NOT(ISERROR(SEARCH("Moderado",P13)))</formula>
    </cfRule>
    <cfRule type="containsText" dxfId="180" priority="180" operator="containsText" text="Tolerable">
      <formula>NOT(ISERROR(SEARCH("Tolerable",P13)))</formula>
    </cfRule>
    <cfRule type="containsText" dxfId="179" priority="181" operator="containsText" text="Trivial">
      <formula>NOT(ISERROR(SEARCH("Trivial",P13)))</formula>
    </cfRule>
    <cfRule type="containsText" dxfId="178" priority="182" operator="containsText" text="Moderado">
      <formula>NOT(ISERROR(SEARCH("Moderado",P13)))</formula>
    </cfRule>
    <cfRule type="containsText" dxfId="177" priority="183" operator="containsText" text="Tolerable">
      <formula>NOT(ISERROR(SEARCH("Tolerable",P13)))</formula>
    </cfRule>
    <cfRule type="containsText" dxfId="176" priority="184" operator="containsText" text="Trivial">
      <formula>NOT(ISERROR(SEARCH("Trivial",P13)))</formula>
    </cfRule>
  </conditionalFormatting>
  <conditionalFormatting sqref="P39:P41">
    <cfRule type="containsText" dxfId="175" priority="169" operator="containsText" text="Intolerable">
      <formula>NOT(ISERROR(SEARCH("Intolerable",P39)))</formula>
    </cfRule>
    <cfRule type="containsText" dxfId="174" priority="170" operator="containsText" text="Importante">
      <formula>NOT(ISERROR(SEARCH("Importante",P39)))</formula>
    </cfRule>
    <cfRule type="containsText" dxfId="173" priority="171" operator="containsText" text="Moderado">
      <formula>NOT(ISERROR(SEARCH("Moderado",P39)))</formula>
    </cfRule>
    <cfRule type="containsText" dxfId="172" priority="172" operator="containsText" text="Tolerable">
      <formula>NOT(ISERROR(SEARCH("Tolerable",P39)))</formula>
    </cfRule>
    <cfRule type="containsText" dxfId="171" priority="173" operator="containsText" text="Trivial">
      <formula>NOT(ISERROR(SEARCH("Trivial",P39)))</formula>
    </cfRule>
    <cfRule type="containsText" dxfId="170" priority="174" operator="containsText" text="Moderado">
      <formula>NOT(ISERROR(SEARCH("Moderado",P39)))</formula>
    </cfRule>
    <cfRule type="containsText" dxfId="169" priority="175" operator="containsText" text="Tolerable">
      <formula>NOT(ISERROR(SEARCH("Tolerable",P39)))</formula>
    </cfRule>
    <cfRule type="containsText" dxfId="168" priority="176" operator="containsText" text="Trivial">
      <formula>NOT(ISERROR(SEARCH("Trivial",P39)))</formula>
    </cfRule>
  </conditionalFormatting>
  <conditionalFormatting sqref="P34">
    <cfRule type="containsText" dxfId="167" priority="145" operator="containsText" text="Intolerable">
      <formula>NOT(ISERROR(SEARCH("Intolerable",P34)))</formula>
    </cfRule>
    <cfRule type="containsText" dxfId="166" priority="146" operator="containsText" text="Importante">
      <formula>NOT(ISERROR(SEARCH("Importante",P34)))</formula>
    </cfRule>
    <cfRule type="containsText" dxfId="165" priority="147" operator="containsText" text="Moderado">
      <formula>NOT(ISERROR(SEARCH("Moderado",P34)))</formula>
    </cfRule>
    <cfRule type="containsText" dxfId="164" priority="148" operator="containsText" text="Tolerable">
      <formula>NOT(ISERROR(SEARCH("Tolerable",P34)))</formula>
    </cfRule>
    <cfRule type="containsText" dxfId="163" priority="149" operator="containsText" text="Trivial">
      <formula>NOT(ISERROR(SEARCH("Trivial",P34)))</formula>
    </cfRule>
    <cfRule type="containsText" dxfId="162" priority="150" operator="containsText" text="Moderado">
      <formula>NOT(ISERROR(SEARCH("Moderado",P34)))</formula>
    </cfRule>
    <cfRule type="containsText" dxfId="161" priority="151" operator="containsText" text="Tolerable">
      <formula>NOT(ISERROR(SEARCH("Tolerable",P34)))</formula>
    </cfRule>
    <cfRule type="containsText" dxfId="160" priority="152" operator="containsText" text="Trivial">
      <formula>NOT(ISERROR(SEARCH("Trivial",P34)))</formula>
    </cfRule>
  </conditionalFormatting>
  <conditionalFormatting sqref="P15">
    <cfRule type="containsText" dxfId="159" priority="153" operator="containsText" text="Intolerable">
      <formula>NOT(ISERROR(SEARCH("Intolerable",P15)))</formula>
    </cfRule>
    <cfRule type="containsText" dxfId="158" priority="154" operator="containsText" text="Importante">
      <formula>NOT(ISERROR(SEARCH("Importante",P15)))</formula>
    </cfRule>
    <cfRule type="containsText" dxfId="157" priority="155" operator="containsText" text="Moderado">
      <formula>NOT(ISERROR(SEARCH("Moderado",P15)))</formula>
    </cfRule>
    <cfRule type="containsText" dxfId="156" priority="156" operator="containsText" text="Tolerable">
      <formula>NOT(ISERROR(SEARCH("Tolerable",P15)))</formula>
    </cfRule>
    <cfRule type="containsText" dxfId="155" priority="157" operator="containsText" text="Trivial">
      <formula>NOT(ISERROR(SEARCH("Trivial",P15)))</formula>
    </cfRule>
    <cfRule type="containsText" dxfId="154" priority="158" operator="containsText" text="Moderado">
      <formula>NOT(ISERROR(SEARCH("Moderado",P15)))</formula>
    </cfRule>
    <cfRule type="containsText" dxfId="153" priority="159" operator="containsText" text="Tolerable">
      <formula>NOT(ISERROR(SEARCH("Tolerable",P15)))</formula>
    </cfRule>
    <cfRule type="containsText" dxfId="152" priority="160" operator="containsText" text="Trivial">
      <formula>NOT(ISERROR(SEARCH("Trivial",P15)))</formula>
    </cfRule>
  </conditionalFormatting>
  <conditionalFormatting sqref="P44">
    <cfRule type="containsText" dxfId="151" priority="161" operator="containsText" text="Intolerable">
      <formula>NOT(ISERROR(SEARCH("Intolerable",P44)))</formula>
    </cfRule>
    <cfRule type="containsText" dxfId="150" priority="162" operator="containsText" text="Importante">
      <formula>NOT(ISERROR(SEARCH("Importante",P44)))</formula>
    </cfRule>
    <cfRule type="containsText" dxfId="149" priority="163" operator="containsText" text="Moderado">
      <formula>NOT(ISERROR(SEARCH("Moderado",P44)))</formula>
    </cfRule>
    <cfRule type="containsText" dxfId="148" priority="164" operator="containsText" text="Tolerable">
      <formula>NOT(ISERROR(SEARCH("Tolerable",P44)))</formula>
    </cfRule>
    <cfRule type="containsText" dxfId="147" priority="165" operator="containsText" text="Trivial">
      <formula>NOT(ISERROR(SEARCH("Trivial",P44)))</formula>
    </cfRule>
    <cfRule type="containsText" dxfId="146" priority="166" operator="containsText" text="Moderado">
      <formula>NOT(ISERROR(SEARCH("Moderado",P44)))</formula>
    </cfRule>
    <cfRule type="containsText" dxfId="145" priority="167" operator="containsText" text="Tolerable">
      <formula>NOT(ISERROR(SEARCH("Tolerable",P44)))</formula>
    </cfRule>
    <cfRule type="containsText" dxfId="144" priority="168" operator="containsText" text="Trivial">
      <formula>NOT(ISERROR(SEARCH("Trivial",P44)))</formula>
    </cfRule>
  </conditionalFormatting>
  <conditionalFormatting sqref="P16">
    <cfRule type="containsText" dxfId="143" priority="137" operator="containsText" text="Intolerable">
      <formula>NOT(ISERROR(SEARCH("Intolerable",P16)))</formula>
    </cfRule>
    <cfRule type="containsText" dxfId="142" priority="138" operator="containsText" text="Importante">
      <formula>NOT(ISERROR(SEARCH("Importante",P16)))</formula>
    </cfRule>
    <cfRule type="containsText" dxfId="141" priority="139" operator="containsText" text="Moderado">
      <formula>NOT(ISERROR(SEARCH("Moderado",P16)))</formula>
    </cfRule>
    <cfRule type="containsText" dxfId="140" priority="140" operator="containsText" text="Tolerable">
      <formula>NOT(ISERROR(SEARCH("Tolerable",P16)))</formula>
    </cfRule>
    <cfRule type="containsText" dxfId="139" priority="141" operator="containsText" text="Trivial">
      <formula>NOT(ISERROR(SEARCH("Trivial",P16)))</formula>
    </cfRule>
    <cfRule type="containsText" dxfId="138" priority="142" operator="containsText" text="Moderado">
      <formula>NOT(ISERROR(SEARCH("Moderado",P16)))</formula>
    </cfRule>
    <cfRule type="containsText" dxfId="137" priority="143" operator="containsText" text="Tolerable">
      <formula>NOT(ISERROR(SEARCH("Tolerable",P16)))</formula>
    </cfRule>
    <cfRule type="containsText" dxfId="136" priority="144" operator="containsText" text="Trivial">
      <formula>NOT(ISERROR(SEARCH("Trivial",P16)))</formula>
    </cfRule>
  </conditionalFormatting>
  <conditionalFormatting sqref="P32">
    <cfRule type="containsText" dxfId="135" priority="129" operator="containsText" text="Intolerable">
      <formula>NOT(ISERROR(SEARCH("Intolerable",P32)))</formula>
    </cfRule>
    <cfRule type="containsText" dxfId="134" priority="130" operator="containsText" text="Importante">
      <formula>NOT(ISERROR(SEARCH("Importante",P32)))</formula>
    </cfRule>
    <cfRule type="containsText" dxfId="133" priority="131" operator="containsText" text="Moderado">
      <formula>NOT(ISERROR(SEARCH("Moderado",P32)))</formula>
    </cfRule>
    <cfRule type="containsText" dxfId="132" priority="132" operator="containsText" text="Tolerable">
      <formula>NOT(ISERROR(SEARCH("Tolerable",P32)))</formula>
    </cfRule>
    <cfRule type="containsText" dxfId="131" priority="133" operator="containsText" text="Trivial">
      <formula>NOT(ISERROR(SEARCH("Trivial",P32)))</formula>
    </cfRule>
    <cfRule type="containsText" dxfId="130" priority="134" operator="containsText" text="Moderado">
      <formula>NOT(ISERROR(SEARCH("Moderado",P32)))</formula>
    </cfRule>
    <cfRule type="containsText" dxfId="129" priority="135" operator="containsText" text="Tolerable">
      <formula>NOT(ISERROR(SEARCH("Tolerable",P32)))</formula>
    </cfRule>
    <cfRule type="containsText" dxfId="128" priority="136" operator="containsText" text="Trivial">
      <formula>NOT(ISERROR(SEARCH("Trivial",P32)))</formula>
    </cfRule>
  </conditionalFormatting>
  <conditionalFormatting sqref="P38">
    <cfRule type="containsText" dxfId="127" priority="121" operator="containsText" text="Intolerable">
      <formula>NOT(ISERROR(SEARCH("Intolerable",P38)))</formula>
    </cfRule>
    <cfRule type="containsText" dxfId="126" priority="122" operator="containsText" text="Importante">
      <formula>NOT(ISERROR(SEARCH("Importante",P38)))</formula>
    </cfRule>
    <cfRule type="containsText" dxfId="125" priority="123" operator="containsText" text="Moderado">
      <formula>NOT(ISERROR(SEARCH("Moderado",P38)))</formula>
    </cfRule>
    <cfRule type="containsText" dxfId="124" priority="124" operator="containsText" text="Tolerable">
      <formula>NOT(ISERROR(SEARCH("Tolerable",P38)))</formula>
    </cfRule>
    <cfRule type="containsText" dxfId="123" priority="125" operator="containsText" text="Trivial">
      <formula>NOT(ISERROR(SEARCH("Trivial",P38)))</formula>
    </cfRule>
    <cfRule type="containsText" dxfId="122" priority="126" operator="containsText" text="Moderado">
      <formula>NOT(ISERROR(SEARCH("Moderado",P38)))</formula>
    </cfRule>
    <cfRule type="containsText" dxfId="121" priority="127" operator="containsText" text="Tolerable">
      <formula>NOT(ISERROR(SEARCH("Tolerable",P38)))</formula>
    </cfRule>
    <cfRule type="containsText" dxfId="120" priority="128" operator="containsText" text="Trivial">
      <formula>NOT(ISERROR(SEARCH("Trivial",P38)))</formula>
    </cfRule>
  </conditionalFormatting>
  <conditionalFormatting sqref="P19 P30">
    <cfRule type="containsText" dxfId="119" priority="97" operator="containsText" text="Intolerable">
      <formula>NOT(ISERROR(SEARCH("Intolerable",P19)))</formula>
    </cfRule>
    <cfRule type="containsText" dxfId="118" priority="98" operator="containsText" text="Importante">
      <formula>NOT(ISERROR(SEARCH("Importante",P19)))</formula>
    </cfRule>
    <cfRule type="containsText" dxfId="117" priority="99" operator="containsText" text="Moderado">
      <formula>NOT(ISERROR(SEARCH("Moderado",P19)))</formula>
    </cfRule>
    <cfRule type="containsText" dxfId="116" priority="100" operator="containsText" text="Tolerable">
      <formula>NOT(ISERROR(SEARCH("Tolerable",P19)))</formula>
    </cfRule>
    <cfRule type="containsText" dxfId="115" priority="101" operator="containsText" text="Trivial">
      <formula>NOT(ISERROR(SEARCH("Trivial",P19)))</formula>
    </cfRule>
    <cfRule type="containsText" dxfId="114" priority="102" operator="containsText" text="Moderado">
      <formula>NOT(ISERROR(SEARCH("Moderado",P19)))</formula>
    </cfRule>
    <cfRule type="containsText" dxfId="113" priority="103" operator="containsText" text="Tolerable">
      <formula>NOT(ISERROR(SEARCH("Tolerable",P19)))</formula>
    </cfRule>
    <cfRule type="containsText" dxfId="112" priority="104" operator="containsText" text="Trivial">
      <formula>NOT(ISERROR(SEARCH("Trivial",P19)))</formula>
    </cfRule>
  </conditionalFormatting>
  <conditionalFormatting sqref="P17">
    <cfRule type="containsText" dxfId="111" priority="113" operator="containsText" text="Intolerable">
      <formula>NOT(ISERROR(SEARCH("Intolerable",P17)))</formula>
    </cfRule>
    <cfRule type="containsText" dxfId="110" priority="114" operator="containsText" text="Importante">
      <formula>NOT(ISERROR(SEARCH("Importante",P17)))</formula>
    </cfRule>
    <cfRule type="containsText" dxfId="109" priority="115" operator="containsText" text="Moderado">
      <formula>NOT(ISERROR(SEARCH("Moderado",P17)))</formula>
    </cfRule>
    <cfRule type="containsText" dxfId="108" priority="116" operator="containsText" text="Tolerable">
      <formula>NOT(ISERROR(SEARCH("Tolerable",P17)))</formula>
    </cfRule>
    <cfRule type="containsText" dxfId="107" priority="117" operator="containsText" text="Trivial">
      <formula>NOT(ISERROR(SEARCH("Trivial",P17)))</formula>
    </cfRule>
    <cfRule type="containsText" dxfId="106" priority="118" operator="containsText" text="Moderado">
      <formula>NOT(ISERROR(SEARCH("Moderado",P17)))</formula>
    </cfRule>
    <cfRule type="containsText" dxfId="105" priority="119" operator="containsText" text="Tolerable">
      <formula>NOT(ISERROR(SEARCH("Tolerable",P17)))</formula>
    </cfRule>
    <cfRule type="containsText" dxfId="104" priority="120" operator="containsText" text="Trivial">
      <formula>NOT(ISERROR(SEARCH("Trivial",P17)))</formula>
    </cfRule>
  </conditionalFormatting>
  <conditionalFormatting sqref="P18">
    <cfRule type="containsText" dxfId="103" priority="105" operator="containsText" text="Intolerable">
      <formula>NOT(ISERROR(SEARCH("Intolerable",P18)))</formula>
    </cfRule>
    <cfRule type="containsText" dxfId="102" priority="106" operator="containsText" text="Importante">
      <formula>NOT(ISERROR(SEARCH("Importante",P18)))</formula>
    </cfRule>
    <cfRule type="containsText" dxfId="101" priority="107" operator="containsText" text="Moderado">
      <formula>NOT(ISERROR(SEARCH("Moderado",P18)))</formula>
    </cfRule>
    <cfRule type="containsText" dxfId="100" priority="108" operator="containsText" text="Tolerable">
      <formula>NOT(ISERROR(SEARCH("Tolerable",P18)))</formula>
    </cfRule>
    <cfRule type="containsText" dxfId="99" priority="109" operator="containsText" text="Trivial">
      <formula>NOT(ISERROR(SEARCH("Trivial",P18)))</formula>
    </cfRule>
    <cfRule type="containsText" dxfId="98" priority="110" operator="containsText" text="Moderado">
      <formula>NOT(ISERROR(SEARCH("Moderado",P18)))</formula>
    </cfRule>
    <cfRule type="containsText" dxfId="97" priority="111" operator="containsText" text="Tolerable">
      <formula>NOT(ISERROR(SEARCH("Tolerable",P18)))</formula>
    </cfRule>
    <cfRule type="containsText" dxfId="96" priority="112" operator="containsText" text="Trivial">
      <formula>NOT(ISERROR(SEARCH("Trivial",P18)))</formula>
    </cfRule>
  </conditionalFormatting>
  <conditionalFormatting sqref="P31">
    <cfRule type="containsText" dxfId="95" priority="89" operator="containsText" text="Intolerable">
      <formula>NOT(ISERROR(SEARCH("Intolerable",P31)))</formula>
    </cfRule>
    <cfRule type="containsText" dxfId="94" priority="90" operator="containsText" text="Importante">
      <formula>NOT(ISERROR(SEARCH("Importante",P31)))</formula>
    </cfRule>
    <cfRule type="containsText" dxfId="93" priority="91" operator="containsText" text="Moderado">
      <formula>NOT(ISERROR(SEARCH("Moderado",P31)))</formula>
    </cfRule>
    <cfRule type="containsText" dxfId="92" priority="92" operator="containsText" text="Tolerable">
      <formula>NOT(ISERROR(SEARCH("Tolerable",P31)))</formula>
    </cfRule>
    <cfRule type="containsText" dxfId="91" priority="93" operator="containsText" text="Trivial">
      <formula>NOT(ISERROR(SEARCH("Trivial",P31)))</formula>
    </cfRule>
    <cfRule type="containsText" dxfId="90" priority="94" operator="containsText" text="Moderado">
      <formula>NOT(ISERROR(SEARCH("Moderado",P31)))</formula>
    </cfRule>
    <cfRule type="containsText" dxfId="89" priority="95" operator="containsText" text="Tolerable">
      <formula>NOT(ISERROR(SEARCH("Tolerable",P31)))</formula>
    </cfRule>
    <cfRule type="containsText" dxfId="88" priority="96" operator="containsText" text="Trivial">
      <formula>NOT(ISERROR(SEARCH("Trivial",P31)))</formula>
    </cfRule>
  </conditionalFormatting>
  <conditionalFormatting sqref="P43">
    <cfRule type="containsText" dxfId="87" priority="73" operator="containsText" text="Intolerable">
      <formula>NOT(ISERROR(SEARCH("Intolerable",P43)))</formula>
    </cfRule>
    <cfRule type="containsText" dxfId="86" priority="74" operator="containsText" text="Importante">
      <formula>NOT(ISERROR(SEARCH("Importante",P43)))</formula>
    </cfRule>
    <cfRule type="containsText" dxfId="85" priority="75" operator="containsText" text="Moderado">
      <formula>NOT(ISERROR(SEARCH("Moderado",P43)))</formula>
    </cfRule>
    <cfRule type="containsText" dxfId="84" priority="76" operator="containsText" text="Tolerable">
      <formula>NOT(ISERROR(SEARCH("Tolerable",P43)))</formula>
    </cfRule>
    <cfRule type="containsText" dxfId="83" priority="77" operator="containsText" text="Trivial">
      <formula>NOT(ISERROR(SEARCH("Trivial",P43)))</formula>
    </cfRule>
    <cfRule type="containsText" dxfId="82" priority="78" operator="containsText" text="Moderado">
      <formula>NOT(ISERROR(SEARCH("Moderado",P43)))</formula>
    </cfRule>
    <cfRule type="containsText" dxfId="81" priority="79" operator="containsText" text="Tolerable">
      <formula>NOT(ISERROR(SEARCH("Tolerable",P43)))</formula>
    </cfRule>
    <cfRule type="containsText" dxfId="80" priority="80" operator="containsText" text="Trivial">
      <formula>NOT(ISERROR(SEARCH("Trivial",P43)))</formula>
    </cfRule>
  </conditionalFormatting>
  <conditionalFormatting sqref="P33">
    <cfRule type="containsText" dxfId="79" priority="81" operator="containsText" text="Intolerable">
      <formula>NOT(ISERROR(SEARCH("Intolerable",P33)))</formula>
    </cfRule>
    <cfRule type="containsText" dxfId="78" priority="82" operator="containsText" text="Importante">
      <formula>NOT(ISERROR(SEARCH("Importante",P33)))</formula>
    </cfRule>
    <cfRule type="containsText" dxfId="77" priority="83" operator="containsText" text="Moderado">
      <formula>NOT(ISERROR(SEARCH("Moderado",P33)))</formula>
    </cfRule>
    <cfRule type="containsText" dxfId="76" priority="84" operator="containsText" text="Tolerable">
      <formula>NOT(ISERROR(SEARCH("Tolerable",P33)))</formula>
    </cfRule>
    <cfRule type="containsText" dxfId="75" priority="85" operator="containsText" text="Trivial">
      <formula>NOT(ISERROR(SEARCH("Trivial",P33)))</formula>
    </cfRule>
    <cfRule type="containsText" dxfId="74" priority="86" operator="containsText" text="Moderado">
      <formula>NOT(ISERROR(SEARCH("Moderado",P33)))</formula>
    </cfRule>
    <cfRule type="containsText" dxfId="73" priority="87" operator="containsText" text="Tolerable">
      <formula>NOT(ISERROR(SEARCH("Tolerable",P33)))</formula>
    </cfRule>
    <cfRule type="containsText" dxfId="72" priority="88" operator="containsText" text="Trivial">
      <formula>NOT(ISERROR(SEARCH("Trivial",P33)))</formula>
    </cfRule>
  </conditionalFormatting>
  <conditionalFormatting sqref="P42">
    <cfRule type="containsText" dxfId="71" priority="65" operator="containsText" text="Intolerable">
      <formula>NOT(ISERROR(SEARCH("Intolerable",P42)))</formula>
    </cfRule>
    <cfRule type="containsText" dxfId="70" priority="66" operator="containsText" text="Importante">
      <formula>NOT(ISERROR(SEARCH("Importante",P42)))</formula>
    </cfRule>
    <cfRule type="containsText" dxfId="69" priority="67" operator="containsText" text="Moderado">
      <formula>NOT(ISERROR(SEARCH("Moderado",P42)))</formula>
    </cfRule>
    <cfRule type="containsText" dxfId="68" priority="68" operator="containsText" text="Tolerable">
      <formula>NOT(ISERROR(SEARCH("Tolerable",P42)))</formula>
    </cfRule>
    <cfRule type="containsText" dxfId="67" priority="69" operator="containsText" text="Trivial">
      <formula>NOT(ISERROR(SEARCH("Trivial",P42)))</formula>
    </cfRule>
    <cfRule type="containsText" dxfId="66" priority="70" operator="containsText" text="Moderado">
      <formula>NOT(ISERROR(SEARCH("Moderado",P42)))</formula>
    </cfRule>
    <cfRule type="containsText" dxfId="65" priority="71" operator="containsText" text="Tolerable">
      <formula>NOT(ISERROR(SEARCH("Tolerable",P42)))</formula>
    </cfRule>
    <cfRule type="containsText" dxfId="64" priority="72" operator="containsText" text="Trivial">
      <formula>NOT(ISERROR(SEARCH("Trivial",P42)))</formula>
    </cfRule>
  </conditionalFormatting>
  <conditionalFormatting sqref="P20:P21 P23">
    <cfRule type="containsText" dxfId="63" priority="57" operator="containsText" text="Intolerable">
      <formula>NOT(ISERROR(SEARCH("Intolerable",P20)))</formula>
    </cfRule>
    <cfRule type="containsText" dxfId="62" priority="58" operator="containsText" text="Importante">
      <formula>NOT(ISERROR(SEARCH("Importante",P20)))</formula>
    </cfRule>
    <cfRule type="containsText" dxfId="61" priority="59" operator="containsText" text="Moderado">
      <formula>NOT(ISERROR(SEARCH("Moderado",P20)))</formula>
    </cfRule>
    <cfRule type="containsText" dxfId="60" priority="60" operator="containsText" text="Tolerable">
      <formula>NOT(ISERROR(SEARCH("Tolerable",P20)))</formula>
    </cfRule>
    <cfRule type="containsText" dxfId="59" priority="61" operator="containsText" text="Trivial">
      <formula>NOT(ISERROR(SEARCH("Trivial",P20)))</formula>
    </cfRule>
    <cfRule type="containsText" dxfId="58" priority="62" operator="containsText" text="Moderado">
      <formula>NOT(ISERROR(SEARCH("Moderado",P20)))</formula>
    </cfRule>
    <cfRule type="containsText" dxfId="57" priority="63" operator="containsText" text="Tolerable">
      <formula>NOT(ISERROR(SEARCH("Tolerable",P20)))</formula>
    </cfRule>
    <cfRule type="containsText" dxfId="56" priority="64" operator="containsText" text="Trivial">
      <formula>NOT(ISERROR(SEARCH("Trivial",P20)))</formula>
    </cfRule>
  </conditionalFormatting>
  <conditionalFormatting sqref="P24 P27">
    <cfRule type="containsText" dxfId="55" priority="49" operator="containsText" text="Intolerable">
      <formula>NOT(ISERROR(SEARCH("Intolerable",P24)))</formula>
    </cfRule>
    <cfRule type="containsText" dxfId="54" priority="50" operator="containsText" text="Importante">
      <formula>NOT(ISERROR(SEARCH("Importante",P24)))</formula>
    </cfRule>
    <cfRule type="containsText" dxfId="53" priority="51" operator="containsText" text="Moderado">
      <formula>NOT(ISERROR(SEARCH("Moderado",P24)))</formula>
    </cfRule>
    <cfRule type="containsText" dxfId="52" priority="52" operator="containsText" text="Tolerable">
      <formula>NOT(ISERROR(SEARCH("Tolerable",P24)))</formula>
    </cfRule>
    <cfRule type="containsText" dxfId="51" priority="53" operator="containsText" text="Trivial">
      <formula>NOT(ISERROR(SEARCH("Trivial",P24)))</formula>
    </cfRule>
    <cfRule type="containsText" dxfId="50" priority="54" operator="containsText" text="Moderado">
      <formula>NOT(ISERROR(SEARCH("Moderado",P24)))</formula>
    </cfRule>
    <cfRule type="containsText" dxfId="49" priority="55" operator="containsText" text="Tolerable">
      <formula>NOT(ISERROR(SEARCH("Tolerable",P24)))</formula>
    </cfRule>
    <cfRule type="containsText" dxfId="48" priority="56" operator="containsText" text="Trivial">
      <formula>NOT(ISERROR(SEARCH("Trivial",P24)))</formula>
    </cfRule>
  </conditionalFormatting>
  <conditionalFormatting sqref="P28">
    <cfRule type="containsText" dxfId="47" priority="41" operator="containsText" text="Intolerable">
      <formula>NOT(ISERROR(SEARCH("Intolerable",P28)))</formula>
    </cfRule>
    <cfRule type="containsText" dxfId="46" priority="42" operator="containsText" text="Importante">
      <formula>NOT(ISERROR(SEARCH("Importante",P28)))</formula>
    </cfRule>
    <cfRule type="containsText" dxfId="45" priority="43" operator="containsText" text="Moderado">
      <formula>NOT(ISERROR(SEARCH("Moderado",P28)))</formula>
    </cfRule>
    <cfRule type="containsText" dxfId="44" priority="44" operator="containsText" text="Tolerable">
      <formula>NOT(ISERROR(SEARCH("Tolerable",P28)))</formula>
    </cfRule>
    <cfRule type="containsText" dxfId="43" priority="45" operator="containsText" text="Trivial">
      <formula>NOT(ISERROR(SEARCH("Trivial",P28)))</formula>
    </cfRule>
    <cfRule type="containsText" dxfId="42" priority="46" operator="containsText" text="Moderado">
      <formula>NOT(ISERROR(SEARCH("Moderado",P28)))</formula>
    </cfRule>
    <cfRule type="containsText" dxfId="41" priority="47" operator="containsText" text="Tolerable">
      <formula>NOT(ISERROR(SEARCH("Tolerable",P28)))</formula>
    </cfRule>
    <cfRule type="containsText" dxfId="40" priority="48" operator="containsText" text="Trivial">
      <formula>NOT(ISERROR(SEARCH("Trivial",P28)))</formula>
    </cfRule>
  </conditionalFormatting>
  <conditionalFormatting sqref="P29">
    <cfRule type="containsText" dxfId="39" priority="33" operator="containsText" text="Intolerable">
      <formula>NOT(ISERROR(SEARCH("Intolerable",P29)))</formula>
    </cfRule>
    <cfRule type="containsText" dxfId="38" priority="34" operator="containsText" text="Importante">
      <formula>NOT(ISERROR(SEARCH("Importante",P29)))</formula>
    </cfRule>
    <cfRule type="containsText" dxfId="37" priority="35" operator="containsText" text="Moderado">
      <formula>NOT(ISERROR(SEARCH("Moderado",P29)))</formula>
    </cfRule>
    <cfRule type="containsText" dxfId="36" priority="36" operator="containsText" text="Tolerable">
      <formula>NOT(ISERROR(SEARCH("Tolerable",P29)))</formula>
    </cfRule>
    <cfRule type="containsText" dxfId="35" priority="37" operator="containsText" text="Trivial">
      <formula>NOT(ISERROR(SEARCH("Trivial",P29)))</formula>
    </cfRule>
    <cfRule type="containsText" dxfId="34" priority="38" operator="containsText" text="Moderado">
      <formula>NOT(ISERROR(SEARCH("Moderado",P29)))</formula>
    </cfRule>
    <cfRule type="containsText" dxfId="33" priority="39" operator="containsText" text="Tolerable">
      <formula>NOT(ISERROR(SEARCH("Tolerable",P29)))</formula>
    </cfRule>
    <cfRule type="containsText" dxfId="32" priority="40" operator="containsText" text="Trivial">
      <formula>NOT(ISERROR(SEARCH("Trivial",P29)))</formula>
    </cfRule>
  </conditionalFormatting>
  <conditionalFormatting sqref="P25">
    <cfRule type="containsText" dxfId="31" priority="25" operator="containsText" text="Intolerable">
      <formula>NOT(ISERROR(SEARCH("Intolerable",P25)))</formula>
    </cfRule>
    <cfRule type="containsText" dxfId="30" priority="26" operator="containsText" text="Importante">
      <formula>NOT(ISERROR(SEARCH("Importante",P25)))</formula>
    </cfRule>
    <cfRule type="containsText" dxfId="29" priority="27" operator="containsText" text="Moderado">
      <formula>NOT(ISERROR(SEARCH("Moderado",P25)))</formula>
    </cfRule>
    <cfRule type="containsText" dxfId="28" priority="28" operator="containsText" text="Tolerable">
      <formula>NOT(ISERROR(SEARCH("Tolerable",P25)))</formula>
    </cfRule>
    <cfRule type="containsText" dxfId="27" priority="29" operator="containsText" text="Trivial">
      <formula>NOT(ISERROR(SEARCH("Trivial",P25)))</formula>
    </cfRule>
    <cfRule type="containsText" dxfId="26" priority="30" operator="containsText" text="Moderado">
      <formula>NOT(ISERROR(SEARCH("Moderado",P25)))</formula>
    </cfRule>
    <cfRule type="containsText" dxfId="25" priority="31" operator="containsText" text="Tolerable">
      <formula>NOT(ISERROR(SEARCH("Tolerable",P25)))</formula>
    </cfRule>
    <cfRule type="containsText" dxfId="24" priority="32" operator="containsText" text="Trivial">
      <formula>NOT(ISERROR(SEARCH("Trivial",P25)))</formula>
    </cfRule>
  </conditionalFormatting>
  <conditionalFormatting sqref="P26">
    <cfRule type="containsText" dxfId="23" priority="17" operator="containsText" text="Intolerable">
      <formula>NOT(ISERROR(SEARCH("Intolerable",P26)))</formula>
    </cfRule>
    <cfRule type="containsText" dxfId="22" priority="18" operator="containsText" text="Importante">
      <formula>NOT(ISERROR(SEARCH("Importante",P26)))</formula>
    </cfRule>
    <cfRule type="containsText" dxfId="21" priority="19" operator="containsText" text="Moderado">
      <formula>NOT(ISERROR(SEARCH("Moderado",P26)))</formula>
    </cfRule>
    <cfRule type="containsText" dxfId="20" priority="20" operator="containsText" text="Tolerable">
      <formula>NOT(ISERROR(SEARCH("Tolerable",P26)))</formula>
    </cfRule>
    <cfRule type="containsText" dxfId="19" priority="21" operator="containsText" text="Trivial">
      <formula>NOT(ISERROR(SEARCH("Trivial",P26)))</formula>
    </cfRule>
    <cfRule type="containsText" dxfId="18" priority="22" operator="containsText" text="Moderado">
      <formula>NOT(ISERROR(SEARCH("Moderado",P26)))</formula>
    </cfRule>
    <cfRule type="containsText" dxfId="17" priority="23" operator="containsText" text="Tolerable">
      <formula>NOT(ISERROR(SEARCH("Tolerable",P26)))</formula>
    </cfRule>
    <cfRule type="containsText" dxfId="16" priority="24" operator="containsText" text="Trivial">
      <formula>NOT(ISERROR(SEARCH("Trivial",P26)))</formula>
    </cfRule>
  </conditionalFormatting>
  <conditionalFormatting sqref="P35">
    <cfRule type="containsText" dxfId="15" priority="9" operator="containsText" text="Intolerable">
      <formula>NOT(ISERROR(SEARCH("Intolerable",P35)))</formula>
    </cfRule>
    <cfRule type="containsText" dxfId="14" priority="10" operator="containsText" text="Importante">
      <formula>NOT(ISERROR(SEARCH("Importante",P35)))</formula>
    </cfRule>
    <cfRule type="containsText" dxfId="13" priority="11" operator="containsText" text="Moderado">
      <formula>NOT(ISERROR(SEARCH("Moderado",P35)))</formula>
    </cfRule>
    <cfRule type="containsText" dxfId="12" priority="12" operator="containsText" text="Tolerable">
      <formula>NOT(ISERROR(SEARCH("Tolerable",P35)))</formula>
    </cfRule>
    <cfRule type="containsText" dxfId="11" priority="13" operator="containsText" text="Trivial">
      <formula>NOT(ISERROR(SEARCH("Trivial",P35)))</formula>
    </cfRule>
    <cfRule type="containsText" dxfId="10" priority="14" operator="containsText" text="Moderado">
      <formula>NOT(ISERROR(SEARCH("Moderado",P35)))</formula>
    </cfRule>
    <cfRule type="containsText" dxfId="9" priority="15" operator="containsText" text="Tolerable">
      <formula>NOT(ISERROR(SEARCH("Tolerable",P35)))</formula>
    </cfRule>
    <cfRule type="containsText" dxfId="8" priority="16" operator="containsText" text="Trivial">
      <formula>NOT(ISERROR(SEARCH("Trivial",P35)))</formula>
    </cfRule>
  </conditionalFormatting>
  <conditionalFormatting sqref="P36:P37">
    <cfRule type="containsText" dxfId="7" priority="1" operator="containsText" text="Intolerable">
      <formula>NOT(ISERROR(SEARCH("Intolerable",P36)))</formula>
    </cfRule>
    <cfRule type="containsText" dxfId="6" priority="2" operator="containsText" text="Importante">
      <formula>NOT(ISERROR(SEARCH("Importante",P36)))</formula>
    </cfRule>
    <cfRule type="containsText" dxfId="5" priority="3" operator="containsText" text="Moderado">
      <formula>NOT(ISERROR(SEARCH("Moderado",P36)))</formula>
    </cfRule>
    <cfRule type="containsText" dxfId="4" priority="4" operator="containsText" text="Tolerable">
      <formula>NOT(ISERROR(SEARCH("Tolerable",P36)))</formula>
    </cfRule>
    <cfRule type="containsText" dxfId="3" priority="5" operator="containsText" text="Trivial">
      <formula>NOT(ISERROR(SEARCH("Trivial",P36)))</formula>
    </cfRule>
    <cfRule type="containsText" dxfId="2" priority="6" operator="containsText" text="Moderado">
      <formula>NOT(ISERROR(SEARCH("Moderado",P36)))</formula>
    </cfRule>
    <cfRule type="containsText" dxfId="1" priority="7" operator="containsText" text="Tolerable">
      <formula>NOT(ISERROR(SEARCH("Tolerable",P36)))</formula>
    </cfRule>
    <cfRule type="containsText" dxfId="0" priority="8" operator="containsText" text="Trivial">
      <formula>NOT(ISERROR(SEARCH("Trivial",P36)))</formula>
    </cfRule>
  </conditionalFormatting>
  <printOptions horizontalCentered="1" verticalCentered="1"/>
  <pageMargins left="0.23622047244094491" right="0.23622047244094491" top="0.17" bottom="0.17" header="0.18" footer="0.17"/>
  <pageSetup paperSize="8"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Especialista Cultivos Andinos</vt:lpstr>
      <vt:lpstr>'Especialista Cultivos Andinos'!Área_de_impresión</vt:lpstr>
      <vt:lpstr>'Especialista Cultivos Andinos'!Títulos_a_imprimir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2018-12-19T20:50:27Z</cp:lastPrinted>
  <dcterms:created xsi:type="dcterms:W3CDTF">2018-12-19T01:34:03Z</dcterms:created>
  <dcterms:modified xsi:type="dcterms:W3CDTF">2020-09-10T03:52:38Z</dcterms:modified>
</cp:coreProperties>
</file>